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omments1.xml" ContentType="application/vnd.openxmlformats-officedocument.spreadsheetml.comments+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37342\Documents\TVs\"/>
    </mc:Choice>
  </mc:AlternateContent>
  <bookViews>
    <workbookView xWindow="0" yWindow="0" windowWidth="10884" windowHeight="6936" tabRatio="935"/>
  </bookViews>
  <sheets>
    <sheet name="Cover Page" sheetId="54" r:id="rId1"/>
    <sheet name="Model Summary" sheetId="34" r:id="rId2"/>
    <sheet name="Different Picture Settings" sheetId="49" r:id="rId3"/>
    <sheet name="Diff. Pic. Settings Data" sheetId="48" r:id="rId4"/>
    <sheet name="ABC Off Luminance vs. Power" sheetId="52" r:id="rId5"/>
    <sheet name="ABC Off L vs. P Data" sheetId="51" r:id="rId6"/>
    <sheet name="Stacked Bar" sheetId="38" r:id="rId7"/>
    <sheet name="Stacked Bar Data" sheetId="37" r:id="rId8"/>
    <sheet name="All Model Comparison Chart" sheetId="46" r:id="rId9"/>
    <sheet name="All Model Comparison Data" sheetId="26" r:id="rId10"/>
    <sheet name="ABC On Luminance vs. Power" sheetId="40" r:id="rId11"/>
    <sheet name="ABC On L vs. P Data" sheetId="39" r:id="rId12"/>
    <sheet name="A1" sheetId="23" r:id="rId13"/>
    <sheet name="A2" sheetId="22" r:id="rId14"/>
    <sheet name="A3" sheetId="4" r:id="rId15"/>
    <sheet name="A4" sheetId="11" r:id="rId16"/>
    <sheet name="B1" sheetId="21" r:id="rId17"/>
    <sheet name="B2" sheetId="20" r:id="rId18"/>
    <sheet name="B3" sheetId="31" r:id="rId19"/>
    <sheet name="B4" sheetId="1" r:id="rId20"/>
    <sheet name="B5" sheetId="2" r:id="rId21"/>
    <sheet name="C1" sheetId="24" r:id="rId22"/>
    <sheet name="C2" sheetId="12" r:id="rId23"/>
    <sheet name="C3" sheetId="17" r:id="rId24"/>
    <sheet name="D1" sheetId="18" r:id="rId25"/>
    <sheet name="D2" sheetId="13" r:id="rId26"/>
    <sheet name="E1" sheetId="19" r:id="rId27"/>
    <sheet name="E2" sheetId="29" r:id="rId28"/>
    <sheet name="E3" sheetId="28" r:id="rId29"/>
    <sheet name="E4" sheetId="36" r:id="rId30"/>
    <sheet name="F1" sheetId="35" r:id="rId31"/>
    <sheet name="G1" sheetId="14" r:id="rId32"/>
  </sheets>
  <externalReferences>
    <externalReference r:id="rId33"/>
  </externalReferences>
  <definedNames>
    <definedName name="Adders">[1]!Table9[Adders]</definedName>
    <definedName name="BaseTypes">[1]!Table39[Base Types]</definedName>
    <definedName name="RegressionValues">#REF!</definedName>
    <definedName name="V4.1AdderAllowances">[1]!Table9[V4.1 Allowance]</definedName>
    <definedName name="V4.1BaseAllowances">[1]!Table39[V4.1 Allowance]</definedName>
    <definedName name="V5.0AdderAllowances">[1]!Table9[V5.0 Allowance]</definedName>
    <definedName name="V5.0BaseAllowances">[1]!Table39[V5.0 Allowance]</definedName>
    <definedName name="VAAdderAllowances">[1]!Table9[VA Allowance]</definedName>
    <definedName name="VABaseAllowances">[1]!Table39[VA Allowance]</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O17" i="37" l="1"/>
  <c r="O12" i="26" l="1"/>
  <c r="O13" i="26"/>
  <c r="O14" i="26"/>
  <c r="O15" i="26"/>
  <c r="O16" i="26"/>
  <c r="O10" i="26"/>
  <c r="O8" i="26"/>
  <c r="O7" i="26"/>
  <c r="O6" i="26"/>
  <c r="O5" i="26"/>
  <c r="O4" i="26"/>
  <c r="R15" i="37"/>
  <c r="Q15" i="37"/>
  <c r="P15" i="37"/>
  <c r="N15" i="37"/>
  <c r="M15" i="37"/>
  <c r="L15" i="37"/>
  <c r="X15" i="37" l="1"/>
  <c r="X16" i="37"/>
  <c r="X17" i="37" s="1"/>
  <c r="X6" i="37"/>
  <c r="H12" i="48"/>
  <c r="G12" i="48"/>
  <c r="F12" i="48"/>
  <c r="E12" i="48"/>
  <c r="G11" i="48"/>
  <c r="E11" i="48"/>
  <c r="G10" i="48"/>
  <c r="F10" i="48"/>
  <c r="E10" i="48"/>
  <c r="H9" i="48"/>
  <c r="G9" i="48"/>
  <c r="F9" i="48"/>
  <c r="E9" i="48"/>
  <c r="H8" i="48"/>
  <c r="G8" i="48"/>
  <c r="F8" i="48"/>
  <c r="E8" i="48"/>
  <c r="H7" i="48"/>
  <c r="G7" i="48"/>
  <c r="F7" i="48"/>
  <c r="E7" i="48"/>
  <c r="G6" i="48"/>
  <c r="F6" i="48"/>
  <c r="E6" i="48"/>
  <c r="G5" i="48"/>
  <c r="F5" i="48"/>
  <c r="E5" i="48"/>
  <c r="AJ6" i="51"/>
  <c r="AI6" i="51"/>
  <c r="AJ5" i="51"/>
  <c r="AI5" i="51"/>
  <c r="AJ4" i="51"/>
  <c r="AI4" i="51"/>
  <c r="AF6" i="51"/>
  <c r="AE6" i="51"/>
  <c r="AF5" i="51"/>
  <c r="AE5" i="51"/>
  <c r="AF4" i="51"/>
  <c r="AE4" i="51"/>
  <c r="AD6" i="51"/>
  <c r="AC6" i="51"/>
  <c r="AD5" i="51"/>
  <c r="AC5" i="51"/>
  <c r="AD4" i="51"/>
  <c r="AC4" i="51"/>
  <c r="AB6" i="51"/>
  <c r="AA6" i="51"/>
  <c r="AB5" i="51"/>
  <c r="AA5" i="51"/>
  <c r="AB4" i="51"/>
  <c r="AA4" i="51"/>
  <c r="Z6" i="51"/>
  <c r="Y6" i="51"/>
  <c r="Z5" i="51"/>
  <c r="Y5" i="51"/>
  <c r="Z4" i="51"/>
  <c r="Y4" i="51"/>
  <c r="X6" i="51"/>
  <c r="W6" i="51"/>
  <c r="X5" i="51"/>
  <c r="W5" i="51"/>
  <c r="X4" i="51"/>
  <c r="W4" i="51"/>
  <c r="V6" i="51"/>
  <c r="U6" i="51"/>
  <c r="V5" i="51"/>
  <c r="U5" i="51"/>
  <c r="V4" i="51"/>
  <c r="U4" i="51"/>
  <c r="T6" i="51"/>
  <c r="S6" i="51"/>
  <c r="T5" i="51"/>
  <c r="S5" i="51"/>
  <c r="T4" i="51"/>
  <c r="S4" i="51"/>
  <c r="R6" i="51"/>
  <c r="Q6" i="51"/>
  <c r="R5" i="51"/>
  <c r="Q5" i="51"/>
  <c r="R4" i="51"/>
  <c r="Q4" i="51"/>
  <c r="P6" i="51"/>
  <c r="O6" i="51"/>
  <c r="P5" i="51"/>
  <c r="O5" i="51"/>
  <c r="P4" i="51"/>
  <c r="O4" i="51"/>
  <c r="N6" i="51"/>
  <c r="M6" i="51"/>
  <c r="N5" i="51"/>
  <c r="M5" i="51"/>
  <c r="N4" i="51"/>
  <c r="M4" i="51"/>
  <c r="L6" i="51"/>
  <c r="K6" i="51"/>
  <c r="L5" i="51"/>
  <c r="K5" i="51"/>
  <c r="L4" i="51"/>
  <c r="K4" i="51"/>
  <c r="J6" i="51"/>
  <c r="I6" i="51"/>
  <c r="J5" i="51"/>
  <c r="I5" i="51"/>
  <c r="J4" i="51"/>
  <c r="I4" i="51"/>
  <c r="H6" i="51"/>
  <c r="G6" i="51"/>
  <c r="H5" i="51"/>
  <c r="G5" i="51"/>
  <c r="H4" i="51"/>
  <c r="G4" i="51"/>
  <c r="F6" i="51"/>
  <c r="E6" i="51"/>
  <c r="F5" i="51"/>
  <c r="E5" i="51"/>
  <c r="F4" i="51"/>
  <c r="E4" i="51"/>
  <c r="D6" i="51"/>
  <c r="C6" i="51"/>
  <c r="D5" i="51"/>
  <c r="C5" i="51"/>
  <c r="D4" i="51"/>
  <c r="C4" i="51"/>
  <c r="B6" i="51"/>
  <c r="A6" i="51"/>
  <c r="B5" i="51"/>
  <c r="A5" i="51"/>
  <c r="B4" i="51"/>
  <c r="A4" i="51"/>
  <c r="U11" i="26"/>
  <c r="U12" i="26"/>
  <c r="U10" i="26"/>
  <c r="U7" i="26"/>
  <c r="U6" i="26"/>
  <c r="U5" i="26"/>
  <c r="T10" i="26"/>
  <c r="T11" i="26"/>
  <c r="T12" i="26"/>
  <c r="T9" i="26"/>
  <c r="T7" i="26"/>
  <c r="T6" i="26"/>
  <c r="T5" i="26"/>
  <c r="S10" i="26"/>
  <c r="S11" i="26"/>
  <c r="S9" i="26"/>
  <c r="S8" i="26"/>
  <c r="S7" i="26"/>
  <c r="S6" i="26"/>
  <c r="S5" i="26"/>
  <c r="S4" i="26"/>
  <c r="R15" i="26"/>
  <c r="R16" i="26"/>
  <c r="R17" i="26"/>
  <c r="R18" i="26"/>
  <c r="R14" i="26"/>
  <c r="R13" i="26"/>
  <c r="R12" i="26"/>
  <c r="R11" i="26"/>
  <c r="R10" i="26"/>
  <c r="R8" i="26"/>
  <c r="R7" i="26"/>
  <c r="R6" i="26"/>
  <c r="R5" i="26"/>
  <c r="R4" i="26"/>
  <c r="Q14" i="26"/>
  <c r="Q15" i="26"/>
  <c r="Q16" i="26"/>
  <c r="Q17" i="26"/>
  <c r="Q18" i="26"/>
  <c r="Q10" i="26"/>
  <c r="Q11" i="26"/>
  <c r="Q12" i="26"/>
  <c r="Q9" i="26"/>
  <c r="Q8" i="26"/>
  <c r="Q7" i="26"/>
  <c r="Q6" i="26"/>
  <c r="Q5" i="26"/>
  <c r="P15" i="26"/>
  <c r="P16" i="26"/>
  <c r="P17" i="26"/>
  <c r="P18" i="26"/>
  <c r="P19" i="26"/>
  <c r="P14" i="26"/>
  <c r="P12" i="26"/>
  <c r="P11" i="26"/>
  <c r="P10" i="26"/>
  <c r="P8" i="26"/>
  <c r="P7" i="26"/>
  <c r="P6" i="26"/>
  <c r="P5" i="26"/>
  <c r="P4" i="26"/>
  <c r="N19" i="26"/>
  <c r="N18" i="26"/>
  <c r="N17" i="26"/>
  <c r="N16" i="26"/>
  <c r="N15" i="26"/>
  <c r="N14" i="26"/>
  <c r="N12" i="26"/>
  <c r="N11" i="26"/>
  <c r="N10" i="26"/>
  <c r="N8" i="26"/>
  <c r="N7" i="26"/>
  <c r="N6" i="26"/>
  <c r="N5" i="26"/>
  <c r="N4" i="26"/>
  <c r="M10" i="26"/>
  <c r="M8" i="26"/>
  <c r="M7" i="26"/>
  <c r="M6" i="26"/>
  <c r="M5" i="26"/>
  <c r="M4" i="26"/>
  <c r="L10" i="26"/>
  <c r="L8" i="26"/>
  <c r="L7" i="26"/>
  <c r="L6" i="26"/>
  <c r="L5" i="26"/>
  <c r="L4" i="26"/>
  <c r="K9" i="26"/>
  <c r="K7" i="26"/>
  <c r="K6" i="26"/>
  <c r="K5" i="26"/>
  <c r="J9" i="26"/>
  <c r="J7" i="26"/>
  <c r="J6" i="26"/>
  <c r="J5" i="26"/>
  <c r="I12" i="26"/>
  <c r="I10" i="26"/>
  <c r="I8" i="26"/>
  <c r="I7" i="26"/>
  <c r="I6" i="26"/>
  <c r="I5" i="26"/>
  <c r="H16" i="26"/>
  <c r="H15" i="26"/>
  <c r="H13" i="26"/>
  <c r="H12" i="26"/>
  <c r="H11" i="26"/>
  <c r="H10" i="26"/>
  <c r="H8" i="26"/>
  <c r="H7" i="26"/>
  <c r="H5" i="26"/>
  <c r="G16" i="26"/>
  <c r="G15" i="26"/>
  <c r="G14" i="26"/>
  <c r="G13" i="26"/>
  <c r="G12" i="26"/>
  <c r="G11" i="26"/>
  <c r="G8" i="26"/>
  <c r="G7" i="26"/>
  <c r="G6" i="26"/>
  <c r="G5" i="26"/>
  <c r="G4" i="26"/>
  <c r="F20" i="26"/>
  <c r="F19" i="26"/>
  <c r="F18" i="26"/>
  <c r="F17" i="26"/>
  <c r="F16" i="26"/>
  <c r="F15" i="26"/>
  <c r="F14" i="26"/>
  <c r="F12" i="26"/>
  <c r="F11" i="26"/>
  <c r="F10" i="26"/>
  <c r="F8" i="26"/>
  <c r="F7" i="26"/>
  <c r="F6" i="26"/>
  <c r="F5" i="26"/>
  <c r="F4" i="26"/>
  <c r="E10" i="26"/>
  <c r="E8" i="26"/>
  <c r="E7" i="26"/>
  <c r="E6" i="26"/>
  <c r="E5" i="26"/>
  <c r="E4" i="26"/>
  <c r="D17" i="26"/>
  <c r="D16" i="26"/>
  <c r="D15" i="26"/>
  <c r="D14" i="26"/>
  <c r="D12" i="26"/>
  <c r="D11" i="26"/>
  <c r="D8" i="26"/>
  <c r="D8" i="21"/>
  <c r="D7" i="26"/>
  <c r="D6" i="26"/>
  <c r="D5" i="26"/>
  <c r="C11" i="26"/>
  <c r="C8" i="26"/>
  <c r="C7" i="26"/>
  <c r="C6" i="26"/>
  <c r="C5" i="26"/>
  <c r="C4" i="26"/>
  <c r="P10" i="39"/>
  <c r="O10" i="39"/>
  <c r="P9" i="39"/>
  <c r="O9" i="39"/>
  <c r="P8" i="39"/>
  <c r="O8" i="39"/>
  <c r="P7" i="39"/>
  <c r="O7" i="39"/>
  <c r="P6" i="39"/>
  <c r="O6" i="39"/>
  <c r="P5" i="39"/>
  <c r="O5" i="39"/>
  <c r="N10" i="39"/>
  <c r="M10" i="39"/>
  <c r="N9" i="39"/>
  <c r="M9" i="39"/>
  <c r="N8" i="39"/>
  <c r="M8" i="39"/>
  <c r="N7" i="39"/>
  <c r="M7" i="39"/>
  <c r="N6" i="39"/>
  <c r="M6" i="39"/>
  <c r="N5" i="39"/>
  <c r="M5" i="39"/>
  <c r="L10" i="39"/>
  <c r="K10" i="39"/>
  <c r="L9" i="39"/>
  <c r="K9" i="39"/>
  <c r="L8" i="39"/>
  <c r="K8" i="39"/>
  <c r="L7" i="39"/>
  <c r="K7" i="39"/>
  <c r="L6" i="39"/>
  <c r="K6" i="39"/>
  <c r="L5" i="39"/>
  <c r="K5" i="39"/>
  <c r="J10" i="39"/>
  <c r="I10" i="39"/>
  <c r="J9" i="39"/>
  <c r="I9" i="39"/>
  <c r="J8" i="39"/>
  <c r="I8" i="39"/>
  <c r="J7" i="39"/>
  <c r="I7" i="39"/>
  <c r="J6" i="39"/>
  <c r="I6" i="39"/>
  <c r="J5" i="39"/>
  <c r="I5" i="39"/>
  <c r="H7" i="39"/>
  <c r="F7" i="39"/>
  <c r="H10" i="39"/>
  <c r="H9" i="39"/>
  <c r="H8" i="39"/>
  <c r="F8" i="39"/>
  <c r="H6" i="39"/>
  <c r="F6" i="39"/>
  <c r="H5" i="39"/>
  <c r="G10" i="39"/>
  <c r="E10" i="39"/>
  <c r="G9" i="39"/>
  <c r="G8" i="39"/>
  <c r="G7" i="39"/>
  <c r="G6" i="39"/>
  <c r="E6" i="39"/>
  <c r="G5" i="39"/>
  <c r="F10" i="39"/>
  <c r="F9" i="39"/>
  <c r="F5" i="39"/>
  <c r="E9" i="39"/>
  <c r="E8" i="39"/>
  <c r="E7" i="39"/>
  <c r="E5" i="39"/>
  <c r="D10" i="39"/>
  <c r="D9" i="39"/>
  <c r="D8" i="39"/>
  <c r="D7" i="39"/>
  <c r="D6" i="39"/>
  <c r="D5" i="39"/>
  <c r="C10" i="39"/>
  <c r="C9" i="39"/>
  <c r="C8" i="39"/>
  <c r="C7" i="39"/>
  <c r="C6" i="39"/>
  <c r="C5" i="39"/>
  <c r="U16" i="37"/>
  <c r="U7" i="37" s="1"/>
  <c r="I16" i="37"/>
  <c r="I8" i="37"/>
  <c r="D16" i="37"/>
  <c r="U15" i="37"/>
  <c r="U6" i="37" s="1"/>
  <c r="T15" i="37"/>
  <c r="T6" i="37"/>
  <c r="K16" i="37"/>
  <c r="K7" i="37" s="1"/>
  <c r="L6" i="37"/>
  <c r="M6" i="37"/>
  <c r="N6" i="37"/>
  <c r="P6" i="37"/>
  <c r="Q6" i="37"/>
  <c r="R6" i="37"/>
  <c r="I9" i="37"/>
  <c r="R17" i="37"/>
  <c r="R8" i="37" s="1"/>
  <c r="P17" i="37"/>
  <c r="M17" i="37"/>
  <c r="L17" i="37"/>
  <c r="G17" i="37"/>
  <c r="G9" i="37" s="1"/>
  <c r="E17" i="37"/>
  <c r="D17" i="37"/>
  <c r="C17" i="37"/>
  <c r="N18" i="37"/>
  <c r="N9" i="37" s="1"/>
  <c r="M18" i="37"/>
  <c r="L18" i="37"/>
  <c r="G18" i="37"/>
  <c r="F18" i="37"/>
  <c r="E18" i="37"/>
  <c r="E9" i="37"/>
  <c r="C18" i="37"/>
  <c r="C9" i="37" s="1"/>
  <c r="S18" i="37"/>
  <c r="S16" i="37"/>
  <c r="S17" i="37"/>
  <c r="S8" i="37"/>
  <c r="R18" i="37"/>
  <c r="R16" i="37"/>
  <c r="R7" i="37"/>
  <c r="Q16" i="37"/>
  <c r="Q17" i="37" s="1"/>
  <c r="P18" i="37"/>
  <c r="P9" i="37" s="1"/>
  <c r="P16" i="37"/>
  <c r="P7" i="37" s="1"/>
  <c r="O18" i="37"/>
  <c r="O9" i="37"/>
  <c r="O16" i="37"/>
  <c r="O8" i="37" s="1"/>
  <c r="O15" i="37"/>
  <c r="O6" i="37"/>
  <c r="N16" i="37"/>
  <c r="N7" i="37" s="1"/>
  <c r="M16" i="37"/>
  <c r="M7" i="37"/>
  <c r="L16" i="37"/>
  <c r="L7" i="37" s="1"/>
  <c r="K15" i="37"/>
  <c r="K6" i="37"/>
  <c r="J16" i="37"/>
  <c r="J17" i="37" s="1"/>
  <c r="J8" i="37" s="1"/>
  <c r="J15" i="37"/>
  <c r="J6" i="37" s="1"/>
  <c r="I15" i="37"/>
  <c r="I6" i="37"/>
  <c r="H16" i="37"/>
  <c r="H17" i="37" s="1"/>
  <c r="H15" i="37"/>
  <c r="H6" i="37"/>
  <c r="G16" i="37"/>
  <c r="G7" i="37" s="1"/>
  <c r="F16" i="37"/>
  <c r="E16" i="37"/>
  <c r="C16" i="37"/>
  <c r="D15" i="37"/>
  <c r="D7" i="37" s="1"/>
  <c r="S15" i="37"/>
  <c r="S6" i="37"/>
  <c r="G15" i="37"/>
  <c r="G6" i="37" s="1"/>
  <c r="F15" i="37"/>
  <c r="F6" i="37"/>
  <c r="E15" i="37"/>
  <c r="E6" i="37" s="1"/>
  <c r="C15" i="37"/>
  <c r="C7" i="37" s="1"/>
  <c r="C6" i="37"/>
  <c r="L9" i="37"/>
  <c r="R9" i="37"/>
  <c r="E8" i="37"/>
  <c r="P8" i="37"/>
  <c r="T16" i="37"/>
  <c r="T7" i="37" s="1"/>
  <c r="E7" i="37"/>
  <c r="D8" i="37"/>
  <c r="M8" i="37"/>
  <c r="I7" i="37"/>
  <c r="F7" i="37"/>
  <c r="M9" i="37"/>
  <c r="C8" i="37"/>
  <c r="L8" i="37"/>
  <c r="T17" i="37"/>
  <c r="T18" i="37" s="1"/>
  <c r="T9" i="37" s="1"/>
  <c r="S9" i="37"/>
  <c r="J18" i="37"/>
  <c r="J9" i="37" s="1"/>
  <c r="N17" i="37"/>
  <c r="N8" i="37"/>
  <c r="D18" i="37"/>
  <c r="D9" i="37" s="1"/>
  <c r="S7" i="37"/>
  <c r="O7" i="37"/>
  <c r="F17" i="37"/>
  <c r="F9" i="37" s="1"/>
  <c r="F8" i="37"/>
  <c r="G8" i="37" l="1"/>
  <c r="Q18" i="37"/>
  <c r="Q9" i="37" s="1"/>
  <c r="Q8" i="37"/>
  <c r="X8" i="37"/>
  <c r="X18" i="37"/>
  <c r="X9" i="37" s="1"/>
  <c r="H18" i="37"/>
  <c r="H9" i="37" s="1"/>
  <c r="H8" i="37"/>
  <c r="K17" i="37"/>
  <c r="U17" i="37"/>
  <c r="D6" i="37"/>
  <c r="H7" i="37"/>
  <c r="J7" i="37"/>
  <c r="Q7" i="37"/>
  <c r="T8" i="37"/>
  <c r="X7" i="37"/>
  <c r="K18" i="37" l="1"/>
  <c r="K9" i="37" s="1"/>
  <c r="K8" i="37"/>
  <c r="U8" i="37"/>
  <c r="U18" i="37"/>
  <c r="U9" i="37" s="1"/>
</calcChain>
</file>

<file path=xl/comments1.xml><?xml version="1.0" encoding="utf-8"?>
<comments xmlns="http://schemas.openxmlformats.org/spreadsheetml/2006/main">
  <authors>
    <author>Lab_Laptop</author>
  </authors>
  <commentList>
    <comment ref="B2" authorId="0" shapeId="0">
      <text>
        <r>
          <rPr>
            <b/>
            <sz val="9"/>
            <color indexed="81"/>
            <rFont val="Tahoma"/>
            <family val="2"/>
          </rPr>
          <t>Lab_Laptop:</t>
        </r>
        <r>
          <rPr>
            <sz val="9"/>
            <color indexed="81"/>
            <rFont val="Tahoma"/>
            <family val="2"/>
          </rPr>
          <t xml:space="preserve">
Note that there are invisible values in the black cells. Do not delete. They are needed for calculations in top table.</t>
        </r>
      </text>
    </comment>
    <comment ref="D15" authorId="0" shapeId="0">
      <text>
        <r>
          <rPr>
            <b/>
            <sz val="9"/>
            <color indexed="81"/>
            <rFont val="Tahoma"/>
            <family val="2"/>
          </rPr>
          <t>Lab_Laptop:</t>
        </r>
        <r>
          <rPr>
            <sz val="9"/>
            <color indexed="81"/>
            <rFont val="Tahoma"/>
            <family val="2"/>
          </rPr>
          <t xml:space="preserve">
No ABC Sensor
</t>
        </r>
      </text>
    </comment>
    <comment ref="I15" authorId="0" shapeId="0">
      <text>
        <r>
          <rPr>
            <sz val="9"/>
            <color indexed="81"/>
            <rFont val="Tahoma"/>
            <family val="2"/>
          </rPr>
          <t>No ABC Sensor</t>
        </r>
      </text>
    </comment>
    <comment ref="U15" authorId="0" shapeId="0">
      <text>
        <r>
          <rPr>
            <b/>
            <sz val="9"/>
            <color indexed="81"/>
            <rFont val="Tahoma"/>
            <family val="2"/>
          </rPr>
          <t>No ABC sensor</t>
        </r>
      </text>
    </comment>
    <comment ref="O17" authorId="0" shapeId="0">
      <text>
        <r>
          <rPr>
            <b/>
            <sz val="9"/>
            <color indexed="81"/>
            <rFont val="Tahoma"/>
            <family val="2"/>
          </rPr>
          <t>Lab_Laptop:</t>
        </r>
        <r>
          <rPr>
            <sz val="9"/>
            <color indexed="81"/>
            <rFont val="Tahoma"/>
            <family val="2"/>
          </rPr>
          <t xml:space="preserve">
This TV has MDD but the manufacturer that provided the data for it did not furnish MDD off power values.</t>
        </r>
      </text>
    </comment>
  </commentList>
</comments>
</file>

<file path=xl/comments10.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Follow instructions in Section 7.1.2 of the Uniform Test Method for Measuring the Energy Consumption of Television Sets</t>
        </r>
      </text>
    </comment>
    <comment ref="R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O46"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P50" authorId="0" shapeId="0">
      <text>
        <r>
          <rPr>
            <sz val="9"/>
            <color indexed="81"/>
            <rFont val="Tahoma"/>
            <family val="2"/>
          </rPr>
          <t>Report luminance measurements in retail mode.</t>
        </r>
      </text>
    </comment>
  </commentList>
</comments>
</file>

<file path=xl/comments11.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 xml:space="preserve">Note the default setting for this picture mode.  </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R33" authorId="0" shapeId="0">
      <text>
        <r>
          <rPr>
            <sz val="9"/>
            <color indexed="81"/>
            <rFont val="Tahoma"/>
            <family val="2"/>
          </rPr>
          <t>Follow instructions in Section 7.1.3.1 of the Uniform Test Method for Measuring the Energy Consumption of Television Sets</t>
        </r>
      </text>
    </comment>
    <comment ref="Y33"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Z33" authorId="0" shapeId="0">
      <text>
        <r>
          <rPr>
            <sz val="9"/>
            <color indexed="81"/>
            <rFont val="Tahoma"/>
            <family val="2"/>
          </rPr>
          <t>Follow instructions in Section 7.1.3.1 of the Uniform Test Method for Measuring the Energy Consumption of Television Sets</t>
        </r>
      </text>
    </comment>
    <comment ref="AA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P37" authorId="0" shapeId="0">
      <text>
        <r>
          <rPr>
            <sz val="9"/>
            <color indexed="81"/>
            <rFont val="Tahoma"/>
            <family val="2"/>
          </rPr>
          <t>No data required in grey-shaded cells like this one.</t>
        </r>
      </text>
    </comment>
    <comment ref="C47"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7"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P48" authorId="0" shapeId="0">
      <text>
        <r>
          <rPr>
            <sz val="9"/>
            <color indexed="81"/>
            <rFont val="Tahoma"/>
            <family val="2"/>
          </rPr>
          <t>Report luminance measurements in retail mode.</t>
        </r>
      </text>
    </comment>
    <comment ref="C49" authorId="0" shapeId="0">
      <text>
        <r>
          <rPr>
            <sz val="9"/>
            <color indexed="81"/>
            <rFont val="Tahoma"/>
            <family val="2"/>
          </rPr>
          <t>Add rows for other retail mode content types as needed. Do not measure power for Dolby Vision picture settings within retail mode.
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List>
</comments>
</file>

<file path=xl/comments12.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P37" authorId="0" shapeId="0">
      <text>
        <r>
          <rPr>
            <sz val="9"/>
            <color indexed="81"/>
            <rFont val="Tahoma"/>
            <family val="2"/>
          </rPr>
          <t>No data required in grey-shaded cells like this one.</t>
        </r>
      </text>
    </comment>
    <comment ref="C48"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8"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50" authorId="0" shapeId="0">
      <text>
        <r>
          <rPr>
            <sz val="9"/>
            <color indexed="81"/>
            <rFont val="Tahoma"/>
            <family val="2"/>
          </rPr>
          <t>Dolby Vision test clip not yet available; therefore, no Dolby Vision picture setting power measurements are required.</t>
        </r>
      </text>
    </comment>
    <comment ref="P51" authorId="0" shapeId="0">
      <text>
        <r>
          <rPr>
            <sz val="9"/>
            <color indexed="81"/>
            <rFont val="Tahoma"/>
            <family val="2"/>
          </rPr>
          <t>Report luminance measurements in retail mode.</t>
        </r>
      </text>
    </comment>
    <comment ref="C52" authorId="0" shapeId="0">
      <text>
        <r>
          <rPr>
            <sz val="9"/>
            <color indexed="81"/>
            <rFont val="Tahoma"/>
            <family val="2"/>
          </rPr>
          <t>Add rows for other retail mode content types as needed. Do not measure power for Dolby Vision picture settings within retail mode.
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List>
</comments>
</file>

<file path=xl/comments13.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R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C46"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6"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P50" authorId="0" shapeId="0">
      <text>
        <r>
          <rPr>
            <sz val="9"/>
            <color indexed="81"/>
            <rFont val="Tahoma"/>
            <family val="2"/>
          </rPr>
          <t>Report luminance measurements in retail mode.</t>
        </r>
      </text>
    </comment>
    <comment ref="C51" authorId="0" shapeId="0">
      <text>
        <r>
          <rPr>
            <sz val="9"/>
            <color indexed="81"/>
            <rFont val="Tahoma"/>
            <family val="2"/>
          </rPr>
          <t>Add rows for other retail mode content types as needed. Do not measure power for Dolby Vision picture settings within retail mode.
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List>
</comments>
</file>

<file path=xl/comments14.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R33" authorId="0" shapeId="0">
      <text>
        <r>
          <rPr>
            <sz val="9"/>
            <color indexed="81"/>
            <rFont val="Tahoma"/>
            <family val="2"/>
          </rPr>
          <t>Follow instructions in Section 7.1.3.1 of the Uniform Test Method for Measuring the Energy Consumption of Television Sets</t>
        </r>
      </text>
    </comment>
    <comment ref="Y33"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Z33" authorId="0" shapeId="0">
      <text>
        <r>
          <rPr>
            <sz val="9"/>
            <color indexed="81"/>
            <rFont val="Tahoma"/>
            <family val="2"/>
          </rPr>
          <t>Follow instructions in Section 7.1.3.1 of the Uniform Test Method for Measuring the Energy Consumption of Television Sets</t>
        </r>
      </text>
    </comment>
    <comment ref="AA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P37" authorId="0" shapeId="0">
      <text>
        <r>
          <rPr>
            <sz val="9"/>
            <color indexed="81"/>
            <rFont val="Tahoma"/>
            <family val="2"/>
          </rPr>
          <t>No data required in grey-shaded cells like this one.</t>
        </r>
      </text>
    </comment>
    <comment ref="C43"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3"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P44" authorId="0" shapeId="0">
      <text>
        <r>
          <rPr>
            <sz val="9"/>
            <color indexed="81"/>
            <rFont val="Tahoma"/>
            <family val="2"/>
          </rPr>
          <t>Report luminance measurements in retail mode.</t>
        </r>
      </text>
    </comment>
  </commentList>
</comments>
</file>

<file path=xl/comments15.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C39"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39"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0" authorId="0" shapeId="0">
      <text>
        <r>
          <rPr>
            <sz val="9"/>
            <color indexed="81"/>
            <rFont val="Tahoma"/>
            <family val="2"/>
          </rPr>
          <t>Dolby Vision test clip not yet available; therefore, no Dolby Vision picture setting power measurements are required.</t>
        </r>
      </text>
    </comment>
    <comment ref="P41" authorId="0" shapeId="0">
      <text>
        <r>
          <rPr>
            <sz val="9"/>
            <color indexed="81"/>
            <rFont val="Tahoma"/>
            <family val="2"/>
          </rPr>
          <t>Report luminance measurements in retail mode.</t>
        </r>
      </text>
    </comment>
  </commentList>
</comments>
</file>

<file path=xl/comments16.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R33" authorId="0" shapeId="0">
      <text>
        <r>
          <rPr>
            <sz val="9"/>
            <color indexed="81"/>
            <rFont val="Tahoma"/>
            <family val="2"/>
          </rPr>
          <t>Follow instructions in Section 7.1.3.1 of the Uniform Test Method for Measuring the Energy Consumption of Television Sets</t>
        </r>
      </text>
    </comment>
    <comment ref="Y33"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Z33" authorId="0" shapeId="0">
      <text>
        <r>
          <rPr>
            <sz val="9"/>
            <color indexed="81"/>
            <rFont val="Tahoma"/>
            <family val="2"/>
          </rPr>
          <t>Follow instructions in Section 7.1.3.1 of the Uniform Test Method for Measuring the Energy Consumption of Television Sets</t>
        </r>
      </text>
    </comment>
    <comment ref="AA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P37" authorId="0" shapeId="0">
      <text>
        <r>
          <rPr>
            <sz val="9"/>
            <color indexed="81"/>
            <rFont val="Tahoma"/>
            <family val="2"/>
          </rPr>
          <t>No data required in grey-shaded cells like this one.</t>
        </r>
      </text>
    </comment>
    <comment ref="P40" authorId="0" shapeId="0">
      <text>
        <r>
          <rPr>
            <sz val="9"/>
            <color indexed="81"/>
            <rFont val="Tahoma"/>
            <family val="2"/>
          </rPr>
          <t>Report luminance measurements in retail mode.</t>
        </r>
      </text>
    </comment>
  </commentList>
</comments>
</file>

<file path=xl/comments17.xml><?xml version="1.0" encoding="utf-8"?>
<comments xmlns="http://schemas.openxmlformats.org/spreadsheetml/2006/main">
  <authors>
    <author>Gregg</author>
  </authors>
  <commentList>
    <comment ref="C31" authorId="0" shapeId="0">
      <text>
        <r>
          <rPr>
            <sz val="9"/>
            <color indexed="81"/>
            <rFont val="Tahoma"/>
            <family val="2"/>
          </rPr>
          <t>Modify this column as needed to reflect the configuration of the reported TV.</t>
        </r>
      </text>
    </comment>
    <comment ref="D31"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mode, if available, or the preset picture setting that yields the next highest power consumption after the factory default preset picture setting if HDR upscaling is not available</t>
        </r>
      </text>
    </comment>
    <comment ref="E31"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mode,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1" authorId="0" shapeId="0">
      <text>
        <r>
          <rPr>
            <sz val="9"/>
            <color indexed="81"/>
            <rFont val="Tahoma"/>
            <family val="2"/>
          </rPr>
          <t>(e.g. N/A, Low, Medium, High, On, Off, etc.)</t>
        </r>
      </text>
    </comment>
    <comment ref="G31" authorId="0" shapeId="0">
      <text>
        <r>
          <rPr>
            <sz val="9"/>
            <color indexed="81"/>
            <rFont val="Tahoma"/>
            <family val="2"/>
          </rPr>
          <t>Yes or No</t>
        </r>
      </text>
    </comment>
    <comment ref="H31" authorId="0" shapeId="0">
      <text>
        <r>
          <rPr>
            <sz val="9"/>
            <color indexed="81"/>
            <rFont val="Tahoma"/>
            <family val="2"/>
          </rPr>
          <t>(e.g. N/A, Low, Medium, High, On, Off, etc.)</t>
        </r>
      </text>
    </comment>
    <comment ref="I31" authorId="0" shapeId="0">
      <text>
        <r>
          <rPr>
            <sz val="9"/>
            <color indexed="81"/>
            <rFont val="Tahoma"/>
            <family val="2"/>
          </rPr>
          <t>Yes or No</t>
        </r>
      </text>
    </comment>
    <comment ref="J31"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1" authorId="0" shapeId="0">
      <text>
        <r>
          <rPr>
            <sz val="9"/>
            <color indexed="81"/>
            <rFont val="Tahoma"/>
            <family val="2"/>
          </rPr>
          <t>Yes or No</t>
        </r>
      </text>
    </comment>
    <comment ref="L31" authorId="0" shapeId="0">
      <text>
        <r>
          <rPr>
            <sz val="9"/>
            <color indexed="81"/>
            <rFont val="Tahoma"/>
            <family val="2"/>
          </rPr>
          <t xml:space="preserve">Note the default setting for this picture mode. If the default is 100% of the maximum setting of 20 for a particular row, then type 20 in the associated cell below. </t>
        </r>
      </text>
    </comment>
    <comment ref="M31" authorId="0" shapeId="0">
      <text>
        <r>
          <rPr>
            <sz val="9"/>
            <color indexed="81"/>
            <rFont val="Tahoma"/>
            <family val="2"/>
          </rPr>
          <t xml:space="preserve">Note the default setting for this picture mode. If the default is 100% of the maximum setting of 20 for a particular row, then type 20 in the associated cell below. </t>
        </r>
      </text>
    </comment>
    <comment ref="N31" authorId="0" shapeId="0">
      <text>
        <r>
          <rPr>
            <sz val="9"/>
            <color indexed="81"/>
            <rFont val="Tahoma"/>
            <family val="2"/>
          </rPr>
          <t xml:space="preserve">Note the default setting for this picture mode. If the default is 100% of the maximum setting of 20 for a particular row, then type 20 in the associated cell below. </t>
        </r>
      </text>
    </comment>
    <comment ref="O31" authorId="0" shapeId="0">
      <text>
        <r>
          <rPr>
            <sz val="9"/>
            <color indexed="81"/>
            <rFont val="Tahoma"/>
            <family val="2"/>
          </rPr>
          <t>Follow instructions in Section 7.1.2 of the Uniform Test Method for Measuring the Energy Consumption of Television Sets</t>
        </r>
      </text>
    </comment>
    <comment ref="P31" authorId="0" shapeId="0">
      <text>
        <r>
          <rPr>
            <sz val="9"/>
            <color indexed="81"/>
            <rFont val="Tahoma"/>
            <family val="2"/>
          </rPr>
          <t>Follow instructions in Section 7.1.3.1 of the Uniform Test Method for Measuring the Energy Consumption of Television Sets but with ABC off</t>
        </r>
      </text>
    </comment>
    <comment ref="Q31"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R31" authorId="0" shapeId="0">
      <text>
        <r>
          <rPr>
            <sz val="9"/>
            <color indexed="81"/>
            <rFont val="Tahoma"/>
            <family val="2"/>
          </rPr>
          <t>Follow instructions in Section 7.1.3.1 of the Uniform Test Method for Measuring the Energy Consumption of Television Sets</t>
        </r>
      </text>
    </comment>
    <comment ref="Y31"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Z31" authorId="0" shapeId="0">
      <text>
        <r>
          <rPr>
            <sz val="9"/>
            <color indexed="81"/>
            <rFont val="Tahoma"/>
            <family val="2"/>
          </rPr>
          <t>Follow instructions in Section 7.1.3.1 of the Uniform Test Method for Measuring the Energy Consumption of Television Sets</t>
        </r>
      </text>
    </comment>
    <comment ref="AA31"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P35" authorId="0" shapeId="0">
      <text>
        <r>
          <rPr>
            <b/>
            <sz val="9"/>
            <color indexed="81"/>
            <rFont val="Tahoma"/>
            <family val="2"/>
          </rPr>
          <t>Gregg:</t>
        </r>
        <r>
          <rPr>
            <sz val="9"/>
            <color indexed="81"/>
            <rFont val="Tahoma"/>
            <family val="2"/>
          </rPr>
          <t xml:space="preserve">
No data required in patterned cells like this one.</t>
        </r>
      </text>
    </comment>
    <comment ref="P45" authorId="0" shapeId="0">
      <text>
        <r>
          <rPr>
            <sz val="9"/>
            <color indexed="81"/>
            <rFont val="Tahoma"/>
            <family val="2"/>
          </rPr>
          <t>Report luminance measurements in retail mode.</t>
        </r>
      </text>
    </comment>
    <comment ref="C46" authorId="0" shapeId="0">
      <text>
        <r>
          <rPr>
            <sz val="9"/>
            <color indexed="81"/>
            <rFont val="Tahoma"/>
            <family val="2"/>
          </rPr>
          <t xml:space="preserve">Add rows for other retail mode content types as needed. </t>
        </r>
      </text>
    </comment>
  </commentList>
</comments>
</file>

<file path=xl/comments18.xml><?xml version="1.0" encoding="utf-8"?>
<comments xmlns="http://schemas.openxmlformats.org/spreadsheetml/2006/main">
  <authors>
    <author>Gregg</author>
  </authors>
  <commentList>
    <comment ref="C31" authorId="0" shapeId="0">
      <text>
        <r>
          <rPr>
            <sz val="9"/>
            <color indexed="81"/>
            <rFont val="Tahoma"/>
            <family val="2"/>
          </rPr>
          <t>Modify this column as needed to reflect the configuration of the reported TV.</t>
        </r>
      </text>
    </comment>
    <comment ref="D31"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mode, if available, or the preset picture setting that yields the next highest power consumption after the factory default preset picture setting if HDR upscaling is not available</t>
        </r>
      </text>
    </comment>
    <comment ref="E31"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mode,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1" authorId="0" shapeId="0">
      <text>
        <r>
          <rPr>
            <sz val="9"/>
            <color indexed="81"/>
            <rFont val="Tahoma"/>
            <family val="2"/>
          </rPr>
          <t>(e.g. N/A, Low, Medium, High, On, Off, etc.)</t>
        </r>
      </text>
    </comment>
    <comment ref="G31" authorId="0" shapeId="0">
      <text>
        <r>
          <rPr>
            <sz val="9"/>
            <color indexed="81"/>
            <rFont val="Tahoma"/>
            <family val="2"/>
          </rPr>
          <t>Yes or No</t>
        </r>
      </text>
    </comment>
    <comment ref="H31" authorId="0" shapeId="0">
      <text>
        <r>
          <rPr>
            <sz val="9"/>
            <color indexed="81"/>
            <rFont val="Tahoma"/>
            <family val="2"/>
          </rPr>
          <t>(e.g. N/A, Low, Medium, High, On, Off, etc.)</t>
        </r>
      </text>
    </comment>
    <comment ref="I31" authorId="0" shapeId="0">
      <text>
        <r>
          <rPr>
            <sz val="9"/>
            <color indexed="81"/>
            <rFont val="Tahoma"/>
            <family val="2"/>
          </rPr>
          <t>Yes or No</t>
        </r>
      </text>
    </comment>
    <comment ref="J31"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1" authorId="0" shapeId="0">
      <text>
        <r>
          <rPr>
            <sz val="9"/>
            <color indexed="81"/>
            <rFont val="Tahoma"/>
            <family val="2"/>
          </rPr>
          <t>Yes or No</t>
        </r>
      </text>
    </comment>
    <comment ref="L31" authorId="0" shapeId="0">
      <text>
        <r>
          <rPr>
            <sz val="9"/>
            <color indexed="81"/>
            <rFont val="Tahoma"/>
            <family val="2"/>
          </rPr>
          <t xml:space="preserve">Note the default setting for this picture mode. If the default is 100% of the maximum setting of 20 for a particular row, then type 20 in the associated cell below. </t>
        </r>
      </text>
    </comment>
    <comment ref="M31" authorId="0" shapeId="0">
      <text>
        <r>
          <rPr>
            <sz val="9"/>
            <color indexed="81"/>
            <rFont val="Tahoma"/>
            <family val="2"/>
          </rPr>
          <t xml:space="preserve">Note the default setting for this picture mode. If the default is 100% of the maximum setting of 20 for a particular row, then type 20 in the associated cell below. </t>
        </r>
      </text>
    </comment>
    <comment ref="N31" authorId="0" shapeId="0">
      <text>
        <r>
          <rPr>
            <sz val="9"/>
            <color indexed="81"/>
            <rFont val="Tahoma"/>
            <family val="2"/>
          </rPr>
          <t xml:space="preserve">Note the default setting for this picture mode. If the default is 100% of the maximum setting of 20 for a particular row, then type 20 in the associated cell below. </t>
        </r>
      </text>
    </comment>
    <comment ref="O31" authorId="0" shapeId="0">
      <text>
        <r>
          <rPr>
            <sz val="9"/>
            <color indexed="81"/>
            <rFont val="Tahoma"/>
            <family val="2"/>
          </rPr>
          <t>Follow instructions in Section 7.1.2 of the Uniform Test Method for Measuring the Energy Consumption of Television Sets</t>
        </r>
      </text>
    </comment>
    <comment ref="P31" authorId="0" shapeId="0">
      <text>
        <r>
          <rPr>
            <sz val="9"/>
            <color indexed="81"/>
            <rFont val="Tahoma"/>
            <family val="2"/>
          </rPr>
          <t>Follow instructions in Section 7.1.3.1 of the Uniform Test Method for Measuring the Energy Consumption of Television Sets but with ABC off</t>
        </r>
      </text>
    </comment>
    <comment ref="Q31"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R31" authorId="0" shapeId="0">
      <text>
        <r>
          <rPr>
            <sz val="9"/>
            <color indexed="81"/>
            <rFont val="Tahoma"/>
            <family val="2"/>
          </rPr>
          <t>Follow instructions in Section 7.1.3.1 of the Uniform Test Method for Measuring the Energy Consumption of Television Sets</t>
        </r>
      </text>
    </comment>
    <comment ref="Y31"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Z31" authorId="0" shapeId="0">
      <text>
        <r>
          <rPr>
            <sz val="9"/>
            <color indexed="81"/>
            <rFont val="Tahoma"/>
            <family val="2"/>
          </rPr>
          <t>Follow instructions in Section 7.1.3.1 of the Uniform Test Method for Measuring the Energy Consumption of Television Sets</t>
        </r>
      </text>
    </comment>
    <comment ref="AA31"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P35" authorId="0" shapeId="0">
      <text>
        <r>
          <rPr>
            <b/>
            <sz val="9"/>
            <color indexed="81"/>
            <rFont val="Tahoma"/>
            <family val="2"/>
          </rPr>
          <t>Gregg:</t>
        </r>
        <r>
          <rPr>
            <sz val="9"/>
            <color indexed="81"/>
            <rFont val="Tahoma"/>
            <family val="2"/>
          </rPr>
          <t xml:space="preserve">
No data required in patterned cells like this one.</t>
        </r>
      </text>
    </comment>
    <comment ref="P45" authorId="0" shapeId="0">
      <text>
        <r>
          <rPr>
            <sz val="9"/>
            <color indexed="81"/>
            <rFont val="Tahoma"/>
            <family val="2"/>
          </rPr>
          <t>Report luminance measurements in retail mode.</t>
        </r>
      </text>
    </comment>
    <comment ref="C46" authorId="0" shapeId="0">
      <text>
        <r>
          <rPr>
            <sz val="9"/>
            <color indexed="81"/>
            <rFont val="Tahoma"/>
            <family val="2"/>
          </rPr>
          <t xml:space="preserve">Add rows for other retail mode content types as needed. </t>
        </r>
      </text>
    </comment>
  </commentList>
</comments>
</file>

<file path=xl/comments19.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 xml:space="preserve">Note the default setting for this picture mode.  </t>
        </r>
      </text>
    </comment>
    <comment ref="I33" authorId="0" shapeId="0">
      <text>
        <r>
          <rPr>
            <sz val="9"/>
            <color indexed="81"/>
            <rFont val="Tahoma"/>
            <family val="2"/>
          </rPr>
          <t xml:space="preserve">Note the default setting for this picture mode. </t>
        </r>
      </text>
    </comment>
    <comment ref="J33" authorId="0" shapeId="0">
      <text>
        <r>
          <rPr>
            <sz val="9"/>
            <color indexed="81"/>
            <rFont val="Tahoma"/>
            <family val="2"/>
          </rPr>
          <t>Note the default setting for this picture mode.</t>
        </r>
      </text>
    </comment>
    <comment ref="K33" authorId="0" shapeId="0">
      <text>
        <r>
          <rPr>
            <sz val="9"/>
            <color indexed="81"/>
            <rFont val="Tahoma"/>
            <family val="2"/>
          </rPr>
          <t>Follow instructions in Section 7.1.2 of the Uniform Test Method for Measuring the Energy Consumption of Television Sets</t>
        </r>
      </text>
    </comment>
    <comment ref="L33" authorId="0" shapeId="0">
      <text>
        <r>
          <rPr>
            <sz val="9"/>
            <color indexed="81"/>
            <rFont val="Tahoma"/>
            <family val="2"/>
          </rPr>
          <t>Follow instructions in Section 7.1.3.1 of the Uniform Test Method for Measuring the Energy Consumption of Television Sets but with ABC off</t>
        </r>
      </text>
    </comment>
    <comment ref="M33"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N33" authorId="0" shapeId="0">
      <text>
        <r>
          <rPr>
            <sz val="9"/>
            <color indexed="81"/>
            <rFont val="Tahoma"/>
            <family val="2"/>
          </rPr>
          <t>Follow instructions in Section 7.1.3.1 of the Uniform Test Method for Measuring the Energy Consumption of Television Sets</t>
        </r>
      </text>
    </comment>
    <comment ref="U33"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V33" authorId="0" shapeId="0">
      <text>
        <r>
          <rPr>
            <sz val="9"/>
            <color indexed="81"/>
            <rFont val="Tahoma"/>
            <family val="2"/>
          </rPr>
          <t>Follow instructions in Section 7.1.3.1 of the Uniform Test Method for Measuring the Energy Consumption of Television Sets</t>
        </r>
      </text>
    </comment>
    <comment ref="W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L37" authorId="0" shapeId="0">
      <text>
        <r>
          <rPr>
            <sz val="9"/>
            <color indexed="81"/>
            <rFont val="Tahoma"/>
            <family val="2"/>
          </rPr>
          <t>No data required in grey-shaded cells like this one.</t>
        </r>
      </text>
    </comment>
  </commentList>
</comments>
</file>

<file path=xl/comments2.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Follow instructions in Section 7.1.2 of the Uniform Test Method for Measuring the Energy Consumption of Television Sets</t>
        </r>
      </text>
    </comment>
    <comment ref="R33"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S33" authorId="0" shapeId="0">
      <text>
        <r>
          <rPr>
            <sz val="9"/>
            <color indexed="81"/>
            <rFont val="Tahoma"/>
            <family val="2"/>
          </rPr>
          <t>Follow instructions in Section 7.1.3.1 of the Uniform Test Method for Measuring the Energy Consumption of Television Sets</t>
        </r>
      </text>
    </comment>
    <comment ref="Z33"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AA33" authorId="0" shapeId="0">
      <text>
        <r>
          <rPr>
            <sz val="9"/>
            <color indexed="81"/>
            <rFont val="Tahoma"/>
            <family val="2"/>
          </rPr>
          <t>Follow instructions in Section 7.1.3.1 of the Uniform Test Method for Measuring the Energy Consumption of Television Sets</t>
        </r>
      </text>
    </comment>
    <comment ref="AB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C38"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38"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P42" authorId="0" shapeId="0">
      <text>
        <r>
          <rPr>
            <sz val="9"/>
            <color indexed="81"/>
            <rFont val="Tahoma"/>
            <family val="2"/>
          </rPr>
          <t>Report luminance measurements in retail mode.</t>
        </r>
      </text>
    </comment>
  </commentList>
</comments>
</file>

<file path=xl/comments20.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 xml:space="preserve">Note the default setting for this picture mode.  </t>
        </r>
      </text>
    </comment>
    <comment ref="I33" authorId="0" shapeId="0">
      <text>
        <r>
          <rPr>
            <sz val="9"/>
            <color indexed="81"/>
            <rFont val="Tahoma"/>
            <family val="2"/>
          </rPr>
          <t xml:space="preserve">Note the default setting for this picture mode. </t>
        </r>
      </text>
    </comment>
    <comment ref="J33" authorId="0" shapeId="0">
      <text>
        <r>
          <rPr>
            <sz val="9"/>
            <color indexed="81"/>
            <rFont val="Tahoma"/>
            <family val="2"/>
          </rPr>
          <t>Note the default setting for this picture mode.</t>
        </r>
      </text>
    </comment>
    <comment ref="K33" authorId="0" shapeId="0">
      <text>
        <r>
          <rPr>
            <sz val="9"/>
            <color indexed="81"/>
            <rFont val="Tahoma"/>
            <family val="2"/>
          </rPr>
          <t>Follow instructions in Section 7.1.2 of the Uniform Test Method for Measuring the Energy Consumption of Television Sets</t>
        </r>
      </text>
    </comment>
    <comment ref="L33" authorId="0" shapeId="0">
      <text>
        <r>
          <rPr>
            <sz val="9"/>
            <color indexed="81"/>
            <rFont val="Tahoma"/>
            <family val="2"/>
          </rPr>
          <t>Follow instructions in Section 7.1.3.1 of the Uniform Test Method for Measuring the Energy Consumption of Television Sets but with ABC off</t>
        </r>
      </text>
    </comment>
    <comment ref="M33"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N33" authorId="0" shapeId="0">
      <text>
        <r>
          <rPr>
            <sz val="9"/>
            <color indexed="81"/>
            <rFont val="Tahoma"/>
            <family val="2"/>
          </rPr>
          <t>Follow instructions in Section 7.1.3.1 of the Uniform Test Method for Measuring the Energy Consumption of Television Sets</t>
        </r>
      </text>
    </comment>
    <comment ref="U33"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V33" authorId="0" shapeId="0">
      <text>
        <r>
          <rPr>
            <sz val="9"/>
            <color indexed="81"/>
            <rFont val="Tahoma"/>
            <family val="2"/>
          </rPr>
          <t>Follow instructions in Section 7.1.3.1 of the Uniform Test Method for Measuring the Energy Consumption of Television Sets</t>
        </r>
      </text>
    </comment>
    <comment ref="W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L37" authorId="0" shapeId="0">
      <text>
        <r>
          <rPr>
            <sz val="9"/>
            <color indexed="81"/>
            <rFont val="Tahoma"/>
            <family val="2"/>
          </rPr>
          <t>No data required in grey-shaded cells like this one.</t>
        </r>
      </text>
    </comment>
    <comment ref="K41"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List>
</comments>
</file>

<file path=xl/comments21.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C39"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39"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P40" authorId="0" shapeId="0">
      <text>
        <r>
          <rPr>
            <sz val="9"/>
            <color indexed="81"/>
            <rFont val="Tahoma"/>
            <family val="2"/>
          </rPr>
          <t>Report luminance measurements in retail mode.</t>
        </r>
      </text>
    </comment>
  </commentList>
</comments>
</file>

<file path=xl/comments3.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Follow instructions in Section 7.1.2 of the Uniform Test Method for Measuring the Energy Consumption of Television Sets</t>
        </r>
      </text>
    </comment>
    <comment ref="R33"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S33" authorId="0" shapeId="0">
      <text>
        <r>
          <rPr>
            <sz val="9"/>
            <color indexed="81"/>
            <rFont val="Tahoma"/>
            <family val="2"/>
          </rPr>
          <t>Follow instructions in Section 7.1.3.1 of the Uniform Test Method for Measuring the Energy Consumption of Television Sets</t>
        </r>
      </text>
    </comment>
    <comment ref="Z33"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AA33" authorId="0" shapeId="0">
      <text>
        <r>
          <rPr>
            <sz val="9"/>
            <color indexed="81"/>
            <rFont val="Tahoma"/>
            <family val="2"/>
          </rPr>
          <t>Follow instructions in Section 7.1.3.1 of the Uniform Test Method for Measuring the Energy Consumption of Television Sets</t>
        </r>
      </text>
    </comment>
    <comment ref="AB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P37" authorId="0" shapeId="0">
      <text>
        <r>
          <rPr>
            <sz val="9"/>
            <color indexed="81"/>
            <rFont val="Tahoma"/>
            <family val="2"/>
          </rPr>
          <t>No data required in grey-shaded cells like this one.</t>
        </r>
      </text>
    </comment>
    <comment ref="C38"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38"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P39" authorId="0" shapeId="0">
      <text>
        <r>
          <rPr>
            <sz val="9"/>
            <color indexed="81"/>
            <rFont val="Tahoma"/>
            <family val="2"/>
          </rPr>
          <t>Report luminance measurements in retail mode.</t>
        </r>
      </text>
    </comment>
  </commentList>
</comments>
</file>

<file path=xl/comments4.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Note the default setting for this picture mode.  </t>
        </r>
      </text>
    </comment>
    <comment ref="K33" authorId="0" shapeId="0">
      <text>
        <r>
          <rPr>
            <sz val="9"/>
            <color indexed="81"/>
            <rFont val="Tahoma"/>
            <family val="2"/>
          </rPr>
          <t xml:space="preserve">Note the default setting for this picture mode. </t>
        </r>
      </text>
    </comment>
    <comment ref="L33" authorId="0" shapeId="0">
      <text>
        <r>
          <rPr>
            <sz val="9"/>
            <color indexed="81"/>
            <rFont val="Tahoma"/>
            <family val="2"/>
          </rPr>
          <t>Note the default setting for this picture mode.</t>
        </r>
      </text>
    </comment>
    <comment ref="M33" authorId="0" shapeId="0">
      <text>
        <r>
          <rPr>
            <sz val="9"/>
            <color indexed="81"/>
            <rFont val="Tahoma"/>
            <family val="2"/>
          </rPr>
          <t>Follow instructions in Section 7.1.2 of the Uniform Test Method for Measuring the Energy Consumption of Television Sets</t>
        </r>
      </text>
    </comment>
    <comment ref="N33" authorId="0" shapeId="0">
      <text>
        <r>
          <rPr>
            <sz val="9"/>
            <color indexed="81"/>
            <rFont val="Tahoma"/>
            <family val="2"/>
          </rPr>
          <t>Follow instructions in Section 7.1.3.1 of the Uniform Test Method for Measuring the Energy Consumption of Television Sets but with ABC off</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M39"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List>
</comments>
</file>

<file path=xl/comments5.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Note the default setting for this picture mode.  </t>
        </r>
      </text>
    </comment>
    <comment ref="K33" authorId="0" shapeId="0">
      <text>
        <r>
          <rPr>
            <sz val="9"/>
            <color indexed="81"/>
            <rFont val="Tahoma"/>
            <family val="2"/>
          </rPr>
          <t xml:space="preserve">Note the default setting for this picture mode. </t>
        </r>
      </text>
    </comment>
    <comment ref="L33" authorId="0" shapeId="0">
      <text>
        <r>
          <rPr>
            <sz val="9"/>
            <color indexed="81"/>
            <rFont val="Tahoma"/>
            <family val="2"/>
          </rPr>
          <t>Note the default setting for this picture mode.</t>
        </r>
      </text>
    </comment>
    <comment ref="M33" authorId="0" shapeId="0">
      <text>
        <r>
          <rPr>
            <sz val="9"/>
            <color indexed="81"/>
            <rFont val="Tahoma"/>
            <family val="2"/>
          </rPr>
          <t>Follow instructions in Section 7.1.2 of the Uniform Test Method for Measuring the Energy Consumption of Television Sets</t>
        </r>
      </text>
    </comment>
    <comment ref="N33" authorId="0" shapeId="0">
      <text>
        <r>
          <rPr>
            <sz val="9"/>
            <color indexed="81"/>
            <rFont val="Tahoma"/>
            <family val="2"/>
          </rPr>
          <t>Follow instructions in Section 7.1.3.1 of the Uniform Test Method for Measuring the Energy Consumption of Television Sets but with ABC off</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M39"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M44"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N48" authorId="0" shapeId="0">
      <text>
        <r>
          <rPr>
            <sz val="9"/>
            <color indexed="81"/>
            <rFont val="Tahoma"/>
            <family val="2"/>
          </rPr>
          <t>Report luminance measurements in retail mode.</t>
        </r>
      </text>
    </comment>
  </commentList>
</comments>
</file>

<file path=xl/comments6.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Follow instructions in Section 7.1.2 of the Uniform Test Method for Measuring the Energy Consumption of Television Sets</t>
        </r>
      </text>
    </comment>
    <comment ref="R33"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S33" authorId="0" shapeId="0">
      <text>
        <r>
          <rPr>
            <sz val="9"/>
            <color indexed="81"/>
            <rFont val="Tahoma"/>
            <family val="2"/>
          </rPr>
          <t>Follow instructions in Section 7.1.3.1 of the Uniform Test Method for Measuring the Energy Consumption of Television Sets</t>
        </r>
      </text>
    </comment>
    <comment ref="Z33"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AA33" authorId="0" shapeId="0">
      <text>
        <r>
          <rPr>
            <sz val="9"/>
            <color indexed="81"/>
            <rFont val="Tahoma"/>
            <family val="2"/>
          </rPr>
          <t>Follow instructions in Section 7.1.3.1 of the Uniform Test Method for Measuring the Energy Consumption of Television Sets</t>
        </r>
      </text>
    </comment>
    <comment ref="AB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P37" authorId="0" shapeId="0">
      <text>
        <r>
          <rPr>
            <sz val="9"/>
            <color indexed="81"/>
            <rFont val="Tahoma"/>
            <family val="2"/>
          </rPr>
          <t>No data required in grey-shaded cells like this one.</t>
        </r>
      </text>
    </comment>
    <comment ref="C43"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3"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5" authorId="0" shapeId="0">
      <text>
        <r>
          <rPr>
            <sz val="9"/>
            <color indexed="81"/>
            <rFont val="Tahoma"/>
            <family val="2"/>
          </rPr>
          <t>Dolby Vision test clip not yet available; therefore, no Dolby Vision picture setting power measurements are required.</t>
        </r>
      </text>
    </comment>
    <comment ref="P47" authorId="0" shapeId="0">
      <text>
        <r>
          <rPr>
            <sz val="9"/>
            <color indexed="81"/>
            <rFont val="Tahoma"/>
            <family val="2"/>
          </rPr>
          <t>Report luminance measurements in retail mode.</t>
        </r>
      </text>
    </comment>
  </commentList>
</comments>
</file>

<file path=xl/comments7.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Follow instructions in Section 7.1.2 of the Uniform Test Method for Measuring the Energy Consumption of Television Sets</t>
        </r>
      </text>
    </comment>
    <comment ref="R33"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S33" authorId="0" shapeId="0">
      <text>
        <r>
          <rPr>
            <sz val="9"/>
            <color indexed="81"/>
            <rFont val="Tahoma"/>
            <family val="2"/>
          </rPr>
          <t>Follow instructions in Section 7.1.3.1 of the Uniform Test Method for Measuring the Energy Consumption of Television Sets</t>
        </r>
      </text>
    </comment>
    <comment ref="Z33"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AA33" authorId="0" shapeId="0">
      <text>
        <r>
          <rPr>
            <sz val="9"/>
            <color indexed="81"/>
            <rFont val="Tahoma"/>
            <family val="2"/>
          </rPr>
          <t>Follow instructions in Section 7.1.3.1 of the Uniform Test Method for Measuring the Energy Consumption of Television Sets</t>
        </r>
      </text>
    </comment>
    <comment ref="AB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P37" authorId="0" shapeId="0">
      <text>
        <r>
          <rPr>
            <sz val="9"/>
            <color indexed="81"/>
            <rFont val="Tahoma"/>
            <family val="2"/>
          </rPr>
          <t>No data required in grey-shaded cells like this one.</t>
        </r>
      </text>
    </comment>
    <comment ref="C43"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3"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7" authorId="0" shapeId="0">
      <text>
        <r>
          <rPr>
            <sz val="9"/>
            <color indexed="81"/>
            <rFont val="Tahoma"/>
            <family val="2"/>
          </rPr>
          <t>Dolby Vision test clip not yet available; therefore, no Dolby Vision picture setting power measurements are required.</t>
        </r>
      </text>
    </comment>
    <comment ref="P48" authorId="0" shapeId="0">
      <text>
        <r>
          <rPr>
            <sz val="9"/>
            <color indexed="81"/>
            <rFont val="Tahoma"/>
            <family val="2"/>
          </rPr>
          <t>Report luminance measurements in retail mode.</t>
        </r>
      </text>
    </comment>
  </commentList>
</comments>
</file>

<file path=xl/comments8.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 xml:space="preserve">Follow instructions in Section 7.1.3 of the Uniform Test Method for Measuring the Energy Consumption of Television Sets but do not average the power values; record measured power values for each illuminance level. </t>
        </r>
      </text>
    </comment>
    <comment ref="R33" authorId="0" shapeId="0">
      <text>
        <r>
          <rPr>
            <sz val="9"/>
            <color indexed="81"/>
            <rFont val="Tahoma"/>
            <family val="2"/>
          </rPr>
          <t>Follow instructions in Section 7.1.3.1 of the Uniform Test Method for Measuring the Energy Consumption of Television Sets</t>
        </r>
      </text>
    </comment>
    <comment ref="Y33" authorId="0" shapeId="0">
      <text>
        <r>
          <rPr>
            <sz val="9"/>
            <color indexed="81"/>
            <rFont val="Tahoma"/>
            <family val="2"/>
          </rPr>
          <t xml:space="preserve">Follow instructions in Section 7.1.3 of the Uniform Test Method for Measuring the Energy Consumption of Television Sets, but with this new illuminance level.  Do not average the power values; record measured power values for each illuminance level. </t>
        </r>
      </text>
    </comment>
    <comment ref="Z33" authorId="0" shapeId="0">
      <text>
        <r>
          <rPr>
            <sz val="9"/>
            <color indexed="81"/>
            <rFont val="Tahoma"/>
            <family val="2"/>
          </rPr>
          <t>Follow instructions in Section 7.1.3.1 of the Uniform Test Method for Measuring the Energy Consumption of Television Sets</t>
        </r>
      </text>
    </comment>
    <comment ref="AA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P37" authorId="0" shapeId="0">
      <text>
        <r>
          <rPr>
            <sz val="9"/>
            <color indexed="81"/>
            <rFont val="Tahoma"/>
            <family val="2"/>
          </rPr>
          <t>No data required in grey-shaded cells like this one.</t>
        </r>
      </text>
    </comment>
    <comment ref="C44"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4"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7" authorId="0" shapeId="0">
      <text>
        <r>
          <rPr>
            <sz val="9"/>
            <color indexed="81"/>
            <rFont val="Tahoma"/>
            <family val="2"/>
          </rPr>
          <t>Dolby Vision test clip not yet available; therefore, no Dolby Vision picture setting power measurements are required.</t>
        </r>
      </text>
    </comment>
    <comment ref="P49" authorId="0" shapeId="0">
      <text>
        <r>
          <rPr>
            <sz val="9"/>
            <color indexed="81"/>
            <rFont val="Tahoma"/>
            <family val="2"/>
          </rPr>
          <t>Report luminance measurements in retail mode.</t>
        </r>
      </text>
    </comment>
    <comment ref="C50" authorId="0" shapeId="0">
      <text>
        <r>
          <rPr>
            <sz val="9"/>
            <color indexed="81"/>
            <rFont val="Tahoma"/>
            <family val="2"/>
          </rPr>
          <t>Add rows for other retail mode content types as needed. Do not measure power for Dolby Vision picture settings within retail mode.
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List>
</comments>
</file>

<file path=xl/comments9.xml><?xml version="1.0" encoding="utf-8"?>
<comments xmlns="http://schemas.openxmlformats.org/spreadsheetml/2006/main">
  <authors>
    <author>Gregg</author>
  </authors>
  <commentList>
    <comment ref="C33" authorId="0" shapeId="0">
      <text>
        <r>
          <rPr>
            <sz val="9"/>
            <color indexed="81"/>
            <rFont val="Tahoma"/>
            <family val="2"/>
          </rPr>
          <t>Modify this column as needed to reflect the configuration of the reported TV.</t>
        </r>
      </text>
    </comment>
    <comment ref="D33" authorId="0" shapeId="0">
      <text>
        <r>
          <rPr>
            <sz val="9"/>
            <color indexed="81"/>
            <rFont val="Tahoma"/>
            <family val="2"/>
          </rPr>
          <t>Example picture settings are Vivid, Standard, HDR-upscaled, Game, Dynamic, Sports, Photo, etc.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t>
        </r>
      </text>
    </comment>
    <comment ref="E33" authorId="0" shapeId="0">
      <text>
        <r>
          <rPr>
            <sz val="9"/>
            <color indexed="81"/>
            <rFont val="Tahoma"/>
            <family val="2"/>
          </rPr>
          <t xml:space="preserve">Identify the picture settings that consume the most and least power. Note where a preset picture setting is triggered automatically by a change of source; for example if switching to a USB source activates the Photo picture setting or streaming activates another picture setting.  Describe the purpose of mode (e.g. "Approximates HDR effect with SDR content.")
The top 3 rows are reserved for:
1) The most power consumptive picture setting
2) The default picture setting
3) HDR-upscaling picture setting, if available, or the preset picture setting that yields the next highest power consumption after the factory default preset picture setting if HDR upscaling is not available
Keep the inserted text that identifies these three special rows and add the other requested information in each cell after the inserted text.
</t>
        </r>
      </text>
    </comment>
    <comment ref="F33" authorId="0" shapeId="0">
      <text>
        <r>
          <rPr>
            <sz val="9"/>
            <color indexed="81"/>
            <rFont val="Tahoma"/>
            <family val="2"/>
          </rPr>
          <t>(e.g. N/A, Low, Medium, High, On, Off, etc.)</t>
        </r>
      </text>
    </comment>
    <comment ref="G33" authorId="0" shapeId="0">
      <text>
        <r>
          <rPr>
            <sz val="9"/>
            <color indexed="81"/>
            <rFont val="Tahoma"/>
            <family val="2"/>
          </rPr>
          <t>Yes or No</t>
        </r>
      </text>
    </comment>
    <comment ref="H33" authorId="0" shapeId="0">
      <text>
        <r>
          <rPr>
            <sz val="9"/>
            <color indexed="81"/>
            <rFont val="Tahoma"/>
            <family val="2"/>
          </rPr>
          <t>(e.g. N/A, Low, Medium, High, On, Off, etc.)</t>
        </r>
      </text>
    </comment>
    <comment ref="I33" authorId="0" shapeId="0">
      <text>
        <r>
          <rPr>
            <sz val="9"/>
            <color indexed="81"/>
            <rFont val="Tahoma"/>
            <family val="2"/>
          </rPr>
          <t>Yes or No</t>
        </r>
      </text>
    </comment>
    <comment ref="J33" authorId="0" shapeId="0">
      <text>
        <r>
          <rPr>
            <sz val="9"/>
            <color indexed="81"/>
            <rFont val="Tahoma"/>
            <family val="2"/>
          </rPr>
          <t xml:space="preserve">Change column header to reflect the name of an additional automatic energy saving feature if one exists. If there are multiple additional energy saving features, then add extra columns to the spreadsheet to allow for data collection similar to ABC for each of these features. As for ABC, show N/A, Low, Medium, High, On, Off, etc. in the cells below to reflect the default setting in the picture settings associated with the given row. </t>
        </r>
      </text>
    </comment>
    <comment ref="K33" authorId="0" shapeId="0">
      <text>
        <r>
          <rPr>
            <sz val="9"/>
            <color indexed="81"/>
            <rFont val="Tahoma"/>
            <family val="2"/>
          </rPr>
          <t>Yes or No</t>
        </r>
      </text>
    </comment>
    <comment ref="L33" authorId="0" shapeId="0">
      <text>
        <r>
          <rPr>
            <sz val="9"/>
            <color indexed="81"/>
            <rFont val="Tahoma"/>
            <family val="2"/>
          </rPr>
          <t xml:space="preserve">Note the default setting for this picture mode.  </t>
        </r>
      </text>
    </comment>
    <comment ref="M33" authorId="0" shapeId="0">
      <text>
        <r>
          <rPr>
            <sz val="9"/>
            <color indexed="81"/>
            <rFont val="Tahoma"/>
            <family val="2"/>
          </rPr>
          <t xml:space="preserve">Note the default setting for this picture mode. </t>
        </r>
      </text>
    </comment>
    <comment ref="N33" authorId="0" shapeId="0">
      <text>
        <r>
          <rPr>
            <sz val="9"/>
            <color indexed="81"/>
            <rFont val="Tahoma"/>
            <family val="2"/>
          </rPr>
          <t>Note the default setting for this picture mode.</t>
        </r>
      </text>
    </comment>
    <comment ref="O33" authorId="0" shapeId="0">
      <text>
        <r>
          <rPr>
            <sz val="9"/>
            <color indexed="81"/>
            <rFont val="Tahoma"/>
            <family val="2"/>
          </rPr>
          <t>Follow instructions in Section 7.1.2 of the Uniform Test Method for Measuring the Energy Consumption of Television Sets</t>
        </r>
      </text>
    </comment>
    <comment ref="P33" authorId="0" shapeId="0">
      <text>
        <r>
          <rPr>
            <sz val="9"/>
            <color indexed="81"/>
            <rFont val="Tahoma"/>
            <family val="2"/>
          </rPr>
          <t>Follow instructions in Section 7.1.3.1 of the Uniform Test Method for Measuring the Energy Consumption of Television Sets but with ABC off</t>
        </r>
      </text>
    </comment>
    <comment ref="Q33" authorId="0" shapeId="0">
      <text>
        <r>
          <rPr>
            <sz val="9"/>
            <color indexed="81"/>
            <rFont val="Tahoma"/>
            <family val="2"/>
          </rPr>
          <t>Follow instructions in Section 7.1.2 of the Uniform Test Method for Measuring the Energy Consumption of Television Sets</t>
        </r>
      </text>
    </comment>
    <comment ref="R33" authorId="0" shapeId="0">
      <text>
        <r>
          <rPr>
            <sz val="9"/>
            <color indexed="81"/>
            <rFont val="Tahoma"/>
            <family val="2"/>
          </rPr>
          <t xml:space="preserve">Record power consumption with the full screen black test pattern on the IEC test disc with ABC disabled, averaging power over a 1-minute period. This test is not defined in the Uniform Test Method for Measuring the Energy Consumption of Television Sets, but manufacturers should adhere to the general testing requirements specified in that document. </t>
        </r>
      </text>
    </comment>
    <comment ref="P40" authorId="0" shapeId="0">
      <text>
        <r>
          <rPr>
            <sz val="9"/>
            <color indexed="81"/>
            <rFont val="Tahoma"/>
            <family val="2"/>
          </rPr>
          <t>No data required in grey-shaded cells like this one.</t>
        </r>
      </text>
    </comment>
    <comment ref="C46"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O46" authorId="0" shapeId="0">
      <text>
        <r>
          <rPr>
            <sz val="9"/>
            <color indexed="81"/>
            <rFont val="Tahoma"/>
            <family val="2"/>
          </rPr>
          <t>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 ref="P49" authorId="0" shapeId="0">
      <text>
        <r>
          <rPr>
            <sz val="9"/>
            <color indexed="81"/>
            <rFont val="Tahoma"/>
            <family val="2"/>
          </rPr>
          <t>Report luminance measurements in retail mode.</t>
        </r>
      </text>
    </comment>
    <comment ref="C50" authorId="0" shapeId="0">
      <text>
        <r>
          <rPr>
            <sz val="9"/>
            <color indexed="81"/>
            <rFont val="Tahoma"/>
            <family val="2"/>
          </rPr>
          <t>Add rows for other retail mode content types as needed. Do not measure power for Dolby Vision picture settings within retail mode.
For power measurements associated with HDR picture settings, instead of the IEC 62087 test clip, manufacturers shall use the CLASP HDR test clip called “CLASP_UHD_4K_HDR_10bit_test sequence.mp4,” which is posted on the webpage http://clasp.ngo/Resources/Resources/Headlines/2016/New-Video-Test-Sequence-for-Televisions. This webpage includes a link to a Google Drive folder containing several versions of this test clip in different formats. Please use the HDR 10-bit file with the exact file name referenced above.</t>
        </r>
      </text>
    </comment>
  </commentList>
</comments>
</file>

<file path=xl/sharedStrings.xml><?xml version="1.0" encoding="utf-8"?>
<sst xmlns="http://schemas.openxmlformats.org/spreadsheetml/2006/main" count="3272" uniqueCount="351">
  <si>
    <r>
      <t>ENERGY STAR</t>
    </r>
    <r>
      <rPr>
        <b/>
        <sz val="20"/>
        <color indexed="8"/>
        <rFont val="Calibri"/>
        <family val="2"/>
      </rPr>
      <t>® Specification for Televisions Version 8.0 Data Collection Form</t>
    </r>
  </si>
  <si>
    <t>Version 1.0, 8/5/16</t>
  </si>
  <si>
    <t>Instructions</t>
  </si>
  <si>
    <t xml:space="preserve">Fill-in yellow cells where possible and follow instructve comments embedded in column headers and cells. </t>
  </si>
  <si>
    <t xml:space="preserve">TV Test Method may be found here: http://www.ecfr.gov/cgi-bin/text-idx?node=ap10.3.430_127.h </t>
  </si>
  <si>
    <t>General Information About TV Model, Settings, and Notifications</t>
  </si>
  <si>
    <t>Manufacturer</t>
  </si>
  <si>
    <t>Model Number</t>
  </si>
  <si>
    <t>Date of Manufacture of Sample Tested</t>
  </si>
  <si>
    <t>Software Version # or Update Date</t>
  </si>
  <si>
    <t>Date Test Was Conducted</t>
  </si>
  <si>
    <t>List all vailable automatic brightness control settings (e.g. N/A, Low, Medium, High, On, Off, etc.)</t>
  </si>
  <si>
    <t>List all vailable motion detection dimming settings (e.g. N/A, Low, Medium, High, On, Off, etc.)</t>
  </si>
  <si>
    <t>Note minimum possible setting value for Backlight</t>
  </si>
  <si>
    <t>Note maximum possible setting value for Backlight</t>
  </si>
  <si>
    <t>Note minimum possible setting value for Contrast</t>
  </si>
  <si>
    <t>Note maximum possible setting value for Contrast</t>
  </si>
  <si>
    <t>Note minimum possible setting value for Brightness</t>
  </si>
  <si>
    <t>Note maximum possible setting value for Brightness</t>
  </si>
  <si>
    <t>Describe any other automatic energy saving features beyond ABC and MDD and their possible settings</t>
    <phoneticPr fontId="0" type="noConversion"/>
  </si>
  <si>
    <t>Note any changes to ABC enabling from backlight/contrast/brightness adjustment</t>
    <phoneticPr fontId="0" type="noConversion"/>
  </si>
  <si>
    <t>Note any changes to MDD enabling from backlight/contrast/brightness adjustment</t>
    <phoneticPr fontId="0" type="noConversion"/>
  </si>
  <si>
    <t>Note any changes to other automatic energy saving feature enabling from backlight/contrast/brightness adjustment</t>
  </si>
  <si>
    <t>Record any on-screen notifications given to the user that changing preset picture settings may cause ABC, MDD, or other automatic energy saving features to switch off, may change the unit’s power consumption, or may cause it to no longer qualify for ENERGY STAR in that setting.</t>
    <phoneticPr fontId="0" type="noConversion"/>
  </si>
  <si>
    <t>Note any on-screen notifications that encourage users to change picture settings</t>
  </si>
  <si>
    <t>Preset Picture Setting Information</t>
  </si>
  <si>
    <t>Black Test Pattern</t>
    <phoneticPr fontId="0" type="noConversion"/>
  </si>
  <si>
    <r>
      <t xml:space="preserve">Preset </t>
    </r>
    <r>
      <rPr>
        <b/>
        <sz val="11"/>
        <color theme="1"/>
        <rFont val="Calibri"/>
        <family val="2"/>
        <scheme val="minor"/>
      </rPr>
      <t>Picture Setting Defaults</t>
    </r>
  </si>
  <si>
    <t>ABC Off</t>
    <phoneticPr fontId="0" type="noConversion"/>
  </si>
  <si>
    <r>
      <t xml:space="preserve">Forced Menu </t>
    </r>
    <r>
      <rPr>
        <b/>
        <sz val="11"/>
        <color theme="1"/>
        <rFont val="Calibri"/>
        <family val="2"/>
        <scheme val="minor"/>
      </rPr>
      <t>Mode</t>
    </r>
  </si>
  <si>
    <t>Video Format</t>
  </si>
  <si>
    <r>
      <t xml:space="preserve">Preset </t>
    </r>
    <r>
      <rPr>
        <b/>
        <sz val="11"/>
        <color theme="1"/>
        <rFont val="Calibri"/>
        <family val="2"/>
        <scheme val="minor"/>
      </rPr>
      <t>Picture Setting</t>
    </r>
  </si>
  <si>
    <t>Characterization of Setting</t>
  </si>
  <si>
    <t>ABC</t>
  </si>
  <si>
    <t>Able to be Switched On by User?</t>
    <phoneticPr fontId="0" type="noConversion"/>
  </si>
  <si>
    <t xml:space="preserve">MDD </t>
  </si>
  <si>
    <t>Backlight</t>
  </si>
  <si>
    <t>Contrast</t>
  </si>
  <si>
    <t>Brightness</t>
  </si>
  <si>
    <t>Power (watts)</t>
    <phoneticPr fontId="0" type="noConversion"/>
  </si>
  <si>
    <r>
      <t>Luminance (cd/m</t>
    </r>
    <r>
      <rPr>
        <b/>
        <vertAlign val="superscript"/>
        <sz val="11"/>
        <color indexed="8"/>
        <rFont val="Calibri"/>
        <family val="2"/>
      </rPr>
      <t>2</t>
    </r>
    <r>
      <rPr>
        <b/>
        <sz val="11"/>
        <color indexed="8"/>
        <rFont val="Calibri"/>
        <family val="2"/>
      </rPr>
      <t xml:space="preserve"> )</t>
    </r>
  </si>
  <si>
    <t>Home</t>
  </si>
  <si>
    <t>Standard Dynamic Range</t>
    <phoneticPr fontId="0" type="noConversion"/>
  </si>
  <si>
    <t>Brightest, most power consumptive picture setting</t>
  </si>
  <si>
    <t>Default picture setting</t>
  </si>
  <si>
    <t>HDR-upscaling picture setting, if available, or the preset picture setting that yields the next highest power consumption after the factory default preset picture setting if HDR upscaling is not available</t>
  </si>
  <si>
    <t>HDR 10</t>
  </si>
  <si>
    <t>Dolby Vision</t>
    <phoneticPr fontId="0" type="noConversion"/>
  </si>
  <si>
    <t>Retail</t>
  </si>
  <si>
    <t>SDR</t>
  </si>
  <si>
    <t>APS</t>
  </si>
  <si>
    <t>High</t>
  </si>
  <si>
    <t>Yes</t>
  </si>
  <si>
    <t>On</t>
  </si>
  <si>
    <t>Auto</t>
  </si>
  <si>
    <t>Off</t>
  </si>
  <si>
    <t>No</t>
  </si>
  <si>
    <t>Vivid</t>
  </si>
  <si>
    <t>HDR Bright</t>
  </si>
  <si>
    <t>Sports</t>
  </si>
  <si>
    <t>Game</t>
  </si>
  <si>
    <t>Photo</t>
  </si>
  <si>
    <t>Standard</t>
  </si>
  <si>
    <t>Energy Saving</t>
  </si>
  <si>
    <t>ISF Expert Bright Room</t>
  </si>
  <si>
    <t>ISF Expert Dark Room</t>
  </si>
  <si>
    <t>HDR Standard</t>
  </si>
  <si>
    <t>HDR Vivid</t>
  </si>
  <si>
    <t>HDR Effect Medium</t>
  </si>
  <si>
    <t>HDR Effect High</t>
  </si>
  <si>
    <t>HDR Effect Low</t>
  </si>
  <si>
    <t>Energy Saving (This is ABC when set to "Auto") - Off, Auto, Minimum, Medium, Maximum, Screen Off</t>
  </si>
  <si>
    <t>Auto, Off</t>
  </si>
  <si>
    <t>untestable - banner across screen</t>
  </si>
  <si>
    <t>None</t>
  </si>
  <si>
    <t>cinema</t>
  </si>
  <si>
    <t>Cinema</t>
  </si>
  <si>
    <t>OLED Light 
(Backlight)</t>
  </si>
  <si>
    <t>Off, Low, High</t>
  </si>
  <si>
    <t>Dynamic</t>
  </si>
  <si>
    <t>Movie</t>
  </si>
  <si>
    <t>Natural</t>
  </si>
  <si>
    <t>Off, On</t>
  </si>
  <si>
    <t>Off, On with a minimum backlight option that defaults to 0 (max = 20)</t>
  </si>
  <si>
    <t>Energy Saving Mode - Off (default), Low, Medium, High</t>
  </si>
  <si>
    <t>None (Only Standard mode has ENERGY STAR logo next to it)</t>
  </si>
  <si>
    <t>ABC automatically disabled when Backlight setting changed</t>
  </si>
  <si>
    <t>Notes</t>
  </si>
  <si>
    <t>SDR Clasp</t>
  </si>
  <si>
    <t>HDR Clasp clip played via UHD Blu Ray player for this TV</t>
  </si>
  <si>
    <t>Describe any other automatic energy saving features beyond ABC and MDD and their possible settings</t>
    <phoneticPr fontId="3" type="noConversion"/>
  </si>
  <si>
    <t>Note any changes to ABC enabling from backlight/contrast/brightness adjustment</t>
    <phoneticPr fontId="3" type="noConversion"/>
  </si>
  <si>
    <t>Note any changes to MDD enabling from backlight/contrast/brightness adjustment</t>
    <phoneticPr fontId="3" type="noConversion"/>
  </si>
  <si>
    <t>Record any on-screen notifications given to the user that changing preset picture settings may cause ABC, MDD, or other automatic energy saving features to switch off, may change the unit’s power consumption, or may cause it to no longer qualify for ENERGY STAR in that setting.</t>
    <phoneticPr fontId="3" type="noConversion"/>
  </si>
  <si>
    <t>Black Test Pattern</t>
    <phoneticPr fontId="3" type="noConversion"/>
  </si>
  <si>
    <t>ABC Off</t>
    <phoneticPr fontId="3" type="noConversion"/>
  </si>
  <si>
    <t>Able to be Switched On by User?</t>
    <phoneticPr fontId="3" type="noConversion"/>
  </si>
  <si>
    <t>Other automatic energy saving features</t>
  </si>
  <si>
    <t>Power (watts)</t>
    <phoneticPr fontId="3" type="noConversion"/>
  </si>
  <si>
    <t>Standard Dynamic Range</t>
    <phoneticPr fontId="3" type="noConversion"/>
  </si>
  <si>
    <t>Dolby Vision</t>
    <phoneticPr fontId="3" type="noConversion"/>
  </si>
  <si>
    <t>custom</t>
  </si>
  <si>
    <t>cinema pro</t>
  </si>
  <si>
    <t>N/A</t>
  </si>
  <si>
    <t>Game Mode</t>
  </si>
  <si>
    <t>Custom</t>
  </si>
  <si>
    <t>cinema home</t>
  </si>
  <si>
    <t>sports</t>
  </si>
  <si>
    <t>Photo Vivid</t>
  </si>
  <si>
    <t>Photo Standard</t>
  </si>
  <si>
    <t>Photo Custom</t>
  </si>
  <si>
    <t>notes</t>
  </si>
  <si>
    <t>HDR Video</t>
  </si>
  <si>
    <t>Graphics</t>
  </si>
  <si>
    <t>animation</t>
  </si>
  <si>
    <t>Brightness ("Black Level")</t>
  </si>
  <si>
    <t>Backlight ("Brightness")</t>
  </si>
  <si>
    <t>Record any on-screen notifications given to the user that changing preset picture settings may cause ABC, MDD, or other automatic energy saving features to switch off, may change the unit’s power consumption, or may cause it to no longer qualify for ENERGY STAR in that setting.</t>
  </si>
  <si>
    <t>User</t>
  </si>
  <si>
    <t>Soft</t>
  </si>
  <si>
    <t>Power Saving</t>
  </si>
  <si>
    <t>No factory reset button. But setting restore button (changes to standard). No retail mode.</t>
  </si>
  <si>
    <t>not found</t>
  </si>
  <si>
    <t>not testable- demo and banners</t>
  </si>
  <si>
    <t>On, Off</t>
  </si>
  <si>
    <t>SDR CLASP</t>
  </si>
  <si>
    <t>Photo-Vivid</t>
  </si>
  <si>
    <r>
      <t>Luminance After 15 seconds (cd/m</t>
    </r>
    <r>
      <rPr>
        <b/>
        <vertAlign val="superscript"/>
        <sz val="11"/>
        <color indexed="8"/>
        <rFont val="Calibri"/>
        <family val="2"/>
      </rPr>
      <t>2</t>
    </r>
    <r>
      <rPr>
        <b/>
        <sz val="11"/>
        <color indexed="8"/>
        <rFont val="Calibri"/>
        <family val="2"/>
      </rPr>
      <t xml:space="preserve"> )</t>
    </r>
  </si>
  <si>
    <t>The parameter labeled "Brightness" in the menu best fit the definition of backlight while the parameter "Black Level" best fit the definition of brightness.</t>
  </si>
  <si>
    <t>8/18/2016-8/20/2016</t>
  </si>
  <si>
    <t>Describe any other automatic energy saving features beyond ABC and MDD and their possible settings</t>
    <phoneticPr fontId="3" type="noConversion"/>
  </si>
  <si>
    <t>ABC Measurements (if ABC can be enabled in a given preset picture setting)</t>
  </si>
  <si>
    <t>3 Lux</t>
  </si>
  <si>
    <t>12 Lux</t>
  </si>
  <si>
    <t>35 Lux</t>
  </si>
  <si>
    <t>100 Lux</t>
  </si>
  <si>
    <t>300 Lux</t>
  </si>
  <si>
    <t>Power (watts)</t>
  </si>
  <si>
    <t>Home Theater</t>
  </si>
  <si>
    <t>THX Cinema</t>
  </si>
  <si>
    <t>THX Bright Room</t>
  </si>
  <si>
    <t>Professional 1</t>
  </si>
  <si>
    <t>Professional 2</t>
  </si>
  <si>
    <t>Untestable - banner across top of screen in retail mode</t>
  </si>
  <si>
    <t>8/18/2016-8/19/2016</t>
  </si>
  <si>
    <t>Picture menu states: "For the best picture, use Calibrated mode"</t>
  </si>
  <si>
    <t>"For the best picture, choose Calibrated mode" appears below the picture settings menu</t>
  </si>
  <si>
    <t>Computer</t>
  </si>
  <si>
    <t>Calibrated Dark</t>
  </si>
  <si>
    <t>Calibrated</t>
  </si>
  <si>
    <t>Not Testable - Banner across screen</t>
  </si>
  <si>
    <t>8/1/2016-8/18/2016</t>
  </si>
  <si>
    <t>Energy Saving - Off, Auto (default), Minimum, Medium, Maximum, Screen Off (Energy Saving set to auto means ABC is On)</t>
  </si>
  <si>
    <t>When the picture mode is set to Auto Power Save (the default mode) an ENERGY STAR logo is displayed. The ENERGY STAR log is not displayed in any other mode.</t>
  </si>
  <si>
    <t>Energy Saving*</t>
  </si>
  <si>
    <t>Backlight 
(OLED Light)</t>
  </si>
  <si>
    <t>Auto Power Save (APS)</t>
  </si>
  <si>
    <t>isf Expert 1</t>
  </si>
  <si>
    <t>isf Expert 2</t>
  </si>
  <si>
    <t xml:space="preserve">Not Testable Stock </t>
  </si>
  <si>
    <t>Energy Saving - Off (default), Minimum, Medium, Maximum, Screen Off (In LG Models with ABC this feature will have an "auto" option to enable ABC)</t>
  </si>
  <si>
    <t>aBC Measurements (if ABC can be enabled in a given preset picture setting)</t>
  </si>
  <si>
    <t>Not Testable. Stock clip plays after short amount of idle time.</t>
  </si>
  <si>
    <t>8/16/20`6-8/17/2016</t>
  </si>
  <si>
    <t>Energy Saving (reduces screen brightness)- Off (default), Low, Medium, High 
No Signal Power Off - Off, 15 min. (default), 30 min., 60 min.
Auto Power Off - Off (default), 4 hours, 6 hours, 8 hours</t>
  </si>
  <si>
    <t>Changes to backlight disable ABC</t>
  </si>
  <si>
    <t>Changes to backlight, contrast, or brightness disable MDD</t>
  </si>
  <si>
    <t>No Signal Power Off</t>
  </si>
  <si>
    <t>15 min.</t>
  </si>
  <si>
    <t>Not Testable</t>
  </si>
  <si>
    <t>Max (100)</t>
  </si>
  <si>
    <t>Max (50)</t>
  </si>
  <si>
    <t>Cinema Pro</t>
  </si>
  <si>
    <t>Cinema Home</t>
  </si>
  <si>
    <t>Animation</t>
  </si>
  <si>
    <t>Photo-Vid</t>
  </si>
  <si>
    <t>Photo-Standard</t>
  </si>
  <si>
    <t>Photo-Custom</t>
  </si>
  <si>
    <t>Unknown</t>
  </si>
  <si>
    <t>Blue Fill = Data Not Collected</t>
  </si>
  <si>
    <t>Red Fill = Not Applicable</t>
  </si>
  <si>
    <t>2015 Models</t>
  </si>
  <si>
    <t>2016 Models</t>
  </si>
  <si>
    <t>Highest Power SDR</t>
  </si>
  <si>
    <t>Default HDR</t>
  </si>
  <si>
    <t>Default SDR</t>
  </si>
  <si>
    <t>Cinema/Movie</t>
  </si>
  <si>
    <t>Black Screen - Default Setting</t>
  </si>
  <si>
    <r>
      <t>ENERGY STAR</t>
    </r>
    <r>
      <rPr>
        <b/>
        <sz val="20"/>
        <color indexed="8"/>
        <rFont val="Calibri"/>
        <family val="2"/>
      </rPr>
      <t>® Specification for Televisions Version 8 Data Collection Form</t>
    </r>
  </si>
  <si>
    <t>Off</t>
    <phoneticPr fontId="3" type="noConversion"/>
  </si>
  <si>
    <t>N/A</t>
    <phoneticPr fontId="3" type="noConversion"/>
  </si>
  <si>
    <t>the changes of power consumption &amp; screen luminance to ABC enabling from contrast &amp; brightness adjustment</t>
    <phoneticPr fontId="3" type="noConversion"/>
  </si>
  <si>
    <t>N/A</t>
    <phoneticPr fontId="3" type="noConversion"/>
  </si>
  <si>
    <t>Content</t>
  </si>
  <si>
    <t>Luminance (nits)</t>
    <phoneticPr fontId="3" type="noConversion"/>
  </si>
  <si>
    <t>Brightest, most power consumptive mode</t>
    <phoneticPr fontId="3" type="noConversion"/>
  </si>
  <si>
    <t>Yes</t>
    <phoneticPr fontId="3" type="noConversion"/>
  </si>
  <si>
    <t>No</t>
    <phoneticPr fontId="3" type="noConversion"/>
  </si>
  <si>
    <t>Default mode</t>
    <phoneticPr fontId="3" type="noConversion"/>
  </si>
  <si>
    <t>Off</t>
    <phoneticPr fontId="3" type="noConversion"/>
  </si>
  <si>
    <t>Medium</t>
    <phoneticPr fontId="3" type="noConversion"/>
  </si>
  <si>
    <t>N/A</t>
    <phoneticPr fontId="3" type="noConversion"/>
  </si>
  <si>
    <t>Note any changes to ABC enabling from backlight/contrast/brightness adjustment</t>
    <phoneticPr fontId="3" type="noConversion"/>
  </si>
  <si>
    <t>Note any changes to MDD enabling from backlight/contrast/brightness adjustment</t>
    <phoneticPr fontId="3" type="noConversion"/>
  </si>
  <si>
    <t>Record any on-screen notifications given to the user that changing preset picture settings may cause ABC, MDD, or other automatic energy saving features to switch off, may change the unit’s power consumption, or may cause it to no longer qualify for ENERGY STAR in that setting.</t>
    <phoneticPr fontId="3" type="noConversion"/>
  </si>
  <si>
    <t>Black Test Pattern</t>
    <phoneticPr fontId="3" type="noConversion"/>
  </si>
  <si>
    <t>ABC Off</t>
    <phoneticPr fontId="3" type="noConversion"/>
  </si>
  <si>
    <t>Able to be Switched On by User?</t>
    <phoneticPr fontId="3" type="noConversion"/>
  </si>
  <si>
    <t>Power (watts)</t>
    <phoneticPr fontId="3" type="noConversion"/>
  </si>
  <si>
    <t>Luminance (nits)</t>
    <phoneticPr fontId="3" type="noConversion"/>
  </si>
  <si>
    <t>Power (watts)</t>
    <phoneticPr fontId="3" type="noConversion"/>
  </si>
  <si>
    <t>Standard Dynamic Range</t>
    <phoneticPr fontId="3" type="noConversion"/>
  </si>
  <si>
    <t>Brightest, most power consumptive mode</t>
    <phoneticPr fontId="3" type="noConversion"/>
  </si>
  <si>
    <t>No</t>
    <phoneticPr fontId="3" type="noConversion"/>
  </si>
  <si>
    <t>Default mode</t>
    <phoneticPr fontId="3" type="noConversion"/>
  </si>
  <si>
    <t>Tested by Industry</t>
  </si>
  <si>
    <t>Tested By Industry</t>
  </si>
  <si>
    <t xml:space="preserve">AUTO , OFF , Minimum , Medium , Maximum , Screen Off (Note : Minimum , Medium , Maximum , Screen Off functions operate in manual dimming control.) </t>
    <phoneticPr fontId="1" type="noConversion"/>
  </si>
  <si>
    <t>High , Low , OFF</t>
    <phoneticPr fontId="1" type="noConversion"/>
  </si>
  <si>
    <t>Describe any other automatic energy saving features beyond ABC and MDD and their possible settings</t>
    <phoneticPr fontId="1" type="noConversion"/>
  </si>
  <si>
    <t>N/A</t>
    <phoneticPr fontId="1" type="noConversion"/>
  </si>
  <si>
    <t>Note any changes to ABC enabling from backlight/contrast/brightness adjustment</t>
    <phoneticPr fontId="1" type="noConversion"/>
  </si>
  <si>
    <t>No change</t>
    <phoneticPr fontId="1" type="noConversion"/>
  </si>
  <si>
    <t>Note any changes to MDD enabling from backlight/contrast/brightness adjustment</t>
    <phoneticPr fontId="1" type="noConversion"/>
  </si>
  <si>
    <t>Record any on-screen notifications given to the user that changing preset picture settings may cause ABC, MDD, or other automatic energy saving features to switch off, may change the unit’s power consumption, or may cause it to no longer qualify for ENERGY STAR in that setting.</t>
    <phoneticPr fontId="1" type="noConversion"/>
  </si>
  <si>
    <t>The notification is not displayed on screen. But software update is expected to be completed this fall.</t>
    <phoneticPr fontId="1" type="noConversion"/>
  </si>
  <si>
    <t>No</t>
    <phoneticPr fontId="1" type="noConversion"/>
  </si>
  <si>
    <t>Black Test Pattern</t>
    <phoneticPr fontId="1" type="noConversion"/>
  </si>
  <si>
    <t>ABC Off</t>
    <phoneticPr fontId="1" type="noConversion"/>
  </si>
  <si>
    <t>Able to be Switched On by User?</t>
    <phoneticPr fontId="1" type="noConversion"/>
  </si>
  <si>
    <t>OLED Light</t>
    <phoneticPr fontId="1" type="noConversion"/>
  </si>
  <si>
    <t>Power (watts)</t>
    <phoneticPr fontId="1" type="noConversion"/>
  </si>
  <si>
    <t>Off</t>
    <phoneticPr fontId="1" type="noConversion"/>
  </si>
  <si>
    <t>Yes</t>
    <phoneticPr fontId="1" type="noConversion"/>
  </si>
  <si>
    <t>Auto</t>
    <phoneticPr fontId="1" type="noConversion"/>
  </si>
  <si>
    <t>High</t>
    <phoneticPr fontId="1" type="noConversion"/>
  </si>
  <si>
    <t>Dolby Vision</t>
    <phoneticPr fontId="1" type="noConversion"/>
  </si>
  <si>
    <t>HDR 10</t>
    <phoneticPr fontId="1" type="noConversion"/>
  </si>
  <si>
    <t>Power (W)</t>
  </si>
  <si>
    <t>Luminance (Nits)</t>
  </si>
  <si>
    <t>Size (inches)</t>
  </si>
  <si>
    <t>Year</t>
  </si>
  <si>
    <t xml:space="preserve">Price </t>
  </si>
  <si>
    <t>Retail/Lab/Industry</t>
  </si>
  <si>
    <t>ESTAR</t>
  </si>
  <si>
    <t>MDD</t>
  </si>
  <si>
    <t>Lab</t>
  </si>
  <si>
    <t>Industry</t>
  </si>
  <si>
    <t>Energy Guide (kWh/yr)</t>
  </si>
  <si>
    <t>Theater</t>
  </si>
  <si>
    <t>9/23/2016-9/27/2016</t>
  </si>
  <si>
    <t>On, off</t>
  </si>
  <si>
    <t>Describe any other automatic energy saving features beyond ABC and MDD and their possible settings</t>
    <phoneticPr fontId="0" type="noConversion"/>
  </si>
  <si>
    <t>Note any changes to ABC enabling from backlight/contrast/brightness adjustment</t>
    <phoneticPr fontId="0" type="noConversion"/>
  </si>
  <si>
    <t>Changes to Backlight disable ABC</t>
  </si>
  <si>
    <t>Note any changes to MDD enabling from backlight/contrast/brightness adjustment</t>
    <phoneticPr fontId="0" type="noConversion"/>
  </si>
  <si>
    <t>Record any on-screen notifications given to the user that changing preset picture settings may cause ABC, MDD, or other automatic energy saving features to switch off, may change the unit’s power consumption, or may cause it to no longer qualify for ENERGY STAR in that setting.</t>
    <phoneticPr fontId="0" type="noConversion"/>
  </si>
  <si>
    <t>None but it Backlight and ABC are on same menu screen so the user can see that changing the backlight automatically disables ABC</t>
  </si>
  <si>
    <t>Black Test Pattern</t>
    <phoneticPr fontId="0" type="noConversion"/>
  </si>
  <si>
    <t>Able to be Switched On by User?</t>
    <phoneticPr fontId="0" type="noConversion"/>
  </si>
  <si>
    <t>Store Mode</t>
  </si>
  <si>
    <t>Untestable - Banners across screen</t>
  </si>
  <si>
    <t>Store Mode with 4K</t>
  </si>
  <si>
    <t>Untestable - Demo plays</t>
  </si>
  <si>
    <t>Off, Low, Medium, High</t>
  </si>
  <si>
    <t>N/A (ABC is not on by default)</t>
  </si>
  <si>
    <t>Prompt to switch to quick start mode from eco mode; Prompt to switch to Calibrated picture settng from standard</t>
  </si>
  <si>
    <t>Additional Power</t>
  </si>
  <si>
    <t>Play CLASP HDR clip</t>
  </si>
  <si>
    <t>Absolute Power</t>
  </si>
  <si>
    <t>IEC ABC Off</t>
  </si>
  <si>
    <t>IEC ABC Off ML/MEC Off</t>
  </si>
  <si>
    <t>Strawman HDR clip ML/MEC Off</t>
  </si>
  <si>
    <t>Avg. Power (W)</t>
  </si>
  <si>
    <t>ABC Off</t>
  </si>
  <si>
    <t>100 lux</t>
  </si>
  <si>
    <t>35 lux</t>
  </si>
  <si>
    <t>12 lux</t>
  </si>
  <si>
    <t>3 lux</t>
  </si>
  <si>
    <t>the changes of power consumption &amp; screen luminance to ABC enabling from contrast &amp; brightness adjustment</t>
  </si>
  <si>
    <t>A1</t>
  </si>
  <si>
    <t>B1</t>
  </si>
  <si>
    <t>A2</t>
  </si>
  <si>
    <t>C1</t>
  </si>
  <si>
    <t>B2</t>
  </si>
  <si>
    <t>D1</t>
  </si>
  <si>
    <t>D2</t>
  </si>
  <si>
    <t>E1</t>
  </si>
  <si>
    <t>E2</t>
  </si>
  <si>
    <t>E3</t>
  </si>
  <si>
    <t>E4</t>
  </si>
  <si>
    <t>A3</t>
  </si>
  <si>
    <t>A4</t>
  </si>
  <si>
    <t>C2</t>
  </si>
  <si>
    <t>B3</t>
  </si>
  <si>
    <t>B4</t>
  </si>
  <si>
    <t>C3</t>
  </si>
  <si>
    <t>B5</t>
  </si>
  <si>
    <t>F1</t>
  </si>
  <si>
    <t>G1</t>
  </si>
  <si>
    <t>the preset picture setting that yields the next highest power consumption after the factory default preset picture setting if HDR upscaling is not available</t>
  </si>
  <si>
    <t>Default HDR Picture Setting</t>
  </si>
  <si>
    <t>lg</t>
  </si>
  <si>
    <t>Default HDR picture setting</t>
  </si>
  <si>
    <t>HDR-upscaling picture setting</t>
  </si>
  <si>
    <t xml:space="preserve"> the preset picture setting that yields the next highest power consumption after the factory default preset picture setting if HDR upscaling is not available</t>
  </si>
  <si>
    <t xml:space="preserve">HDR-upscaling picture setting </t>
  </si>
  <si>
    <t>When the picture mode is set to the default mode an ENERGY STAR logo is displayed. The ENERGY STAR log is not displayed in any other mode.</t>
  </si>
  <si>
    <t xml:space="preserve">Energy Saving (reduces screen brightness)- Off (default), Low, Medium, High </t>
  </si>
  <si>
    <t>Turn ABC Off</t>
  </si>
  <si>
    <t>Turn MDD Off</t>
  </si>
  <si>
    <t>Default</t>
  </si>
  <si>
    <t>Vivid/Dynamic</t>
  </si>
  <si>
    <t>Sport</t>
  </si>
  <si>
    <t>Other SDR Picture Settings</t>
  </si>
  <si>
    <t>A</t>
  </si>
  <si>
    <t>IEC Test Clip Default Settings*</t>
  </si>
  <si>
    <t>*On mode calculation is simple avg. of power tests at 100, 35, 12, and 3 lux (if ABC is enabled by default)</t>
  </si>
  <si>
    <t>B</t>
  </si>
  <si>
    <t>3.15.07</t>
  </si>
  <si>
    <t>03.15.25.01</t>
  </si>
  <si>
    <t>HDR Effect</t>
  </si>
  <si>
    <t>Expert (Bright Room)</t>
  </si>
  <si>
    <t>Expert (Dark Room)</t>
  </si>
  <si>
    <t>C</t>
  </si>
  <si>
    <t>6.0.1</t>
  </si>
  <si>
    <t>5.1.1</t>
  </si>
  <si>
    <t>vivid</t>
  </si>
  <si>
    <t>D</t>
  </si>
  <si>
    <t>G</t>
  </si>
  <si>
    <t>E</t>
  </si>
  <si>
    <t>1.0.2</t>
  </si>
  <si>
    <t>04.05.05</t>
  </si>
  <si>
    <t>03.00.95</t>
  </si>
  <si>
    <t>#384 2017EM-0.8.3.2</t>
  </si>
  <si>
    <t>V1.90.35.0000</t>
  </si>
  <si>
    <t>F</t>
  </si>
  <si>
    <t>V00.01.00a.G0322</t>
  </si>
  <si>
    <t>2.1.0.4</t>
  </si>
  <si>
    <t>-</t>
  </si>
  <si>
    <t>ENERGY STAR® Television Version 8.0 Data Analysis</t>
  </si>
  <si>
    <t>Model</t>
  </si>
  <si>
    <t>This series of zeroes is needed for formatting do not delete</t>
  </si>
  <si>
    <t>ABC Off, MDD Off</t>
  </si>
  <si>
    <t>Black Fill = N/A (unless commented)</t>
  </si>
  <si>
    <t>Not included on Graph</t>
  </si>
  <si>
    <t>Not Graphed</t>
  </si>
  <si>
    <t>Orange Fill = Estimated from Energy Guide label values</t>
  </si>
  <si>
    <t>The parameter labeled "Brightness" in the menu best fit the definition of backlight.</t>
  </si>
  <si>
    <t>300 lux</t>
  </si>
  <si>
    <t>Enclosed are the ENERGY STAR Television data obtained from manufacturer, lab and retail data assembly activities. These data serve as the basis for the discussion points raised in the October 3, 2016, Television webinar.
The following tabs are included in this workbook: 
1. Model summary
2. Power by picture setting bar chart
3. Power by picture setting data
4. Luminance vs. power chart with ABC off
5. Luminance vs. power data with ABC off
6. Stacked bar chart: impact of settings and content on UHD TV energy use
7. Stacked bar data: impact of settings and content on UHD TV energy use
8. All models comparison chart
9. All models comparison data
10. Luminance vs. power chart with ABC on
11. Luminance vs. power data with ABC on
12 - 31. Model-specific data sheets
If you have any questions concerning these data, please contact Verena Radulovic, EPA, at Radulovic.Verena@epa.gov or 202-343-9845; or Matt Malinowski, ICF, at Matt.Malinowski@icf.com or 202-862-2693. For more information on ENERGY STAR Television specification development, please visit https://www.energystar.gov/RevisedSpecs and click the link for  "Version 8.0 is in Development" under "Televisiosn".  Comments or data may be submitted by interested parties to televisions@energystar.gov by November 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</si>
</sst>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0.000000"/>
    <numFmt numFmtId="165" formatCode="0.000000000"/>
    <numFmt numFmtId="166" formatCode="0.0_ "/>
    <numFmt numFmtId="167" formatCode="&quot;$&quot;#,##0"/>
    <numFmt numFmtId="168" formatCode="0.0"/>
  </numFmts>
  <fonts count="17" x14ac:knownFonts="1">
    <font>
      <sz val="11"/>
      <color theme="1"/>
      <name val="Calibri"/>
      <family val="2"/>
      <scheme val="minor"/>
    </font>
    <font>
      <sz val="11"/>
      <name val="Calibri"/>
      <family val="2"/>
    </font>
    <font>
      <b/>
      <sz val="11"/>
      <color theme="1"/>
      <name val="Calibri"/>
      <family val="2"/>
      <scheme val="minor"/>
    </font>
    <font>
      <b/>
      <sz val="20"/>
      <color theme="1"/>
      <name val="Calibri"/>
      <family val="2"/>
      <scheme val="minor"/>
    </font>
    <font>
      <b/>
      <sz val="20"/>
      <color indexed="8"/>
      <name val="Calibri"/>
      <family val="2"/>
    </font>
    <font>
      <b/>
      <sz val="18"/>
      <color theme="1"/>
      <name val="Calibri"/>
      <family val="2"/>
      <scheme val="minor"/>
    </font>
    <font>
      <b/>
      <sz val="11"/>
      <color indexed="8"/>
      <name val="Calibri"/>
      <family val="2"/>
    </font>
    <font>
      <b/>
      <vertAlign val="superscript"/>
      <sz val="11"/>
      <color indexed="8"/>
      <name val="Calibri"/>
      <family val="2"/>
    </font>
    <font>
      <sz val="9"/>
      <color indexed="81"/>
      <name val="Tahoma"/>
      <family val="2"/>
    </font>
    <font>
      <sz val="11"/>
      <name val="Calibri"/>
      <family val="2"/>
      <scheme val="minor"/>
    </font>
    <font>
      <sz val="12"/>
      <color theme="1"/>
      <name val="Calibri"/>
      <family val="2"/>
      <scheme val="minor"/>
    </font>
    <font>
      <b/>
      <sz val="9"/>
      <color indexed="81"/>
      <name val="Tahoma"/>
      <family val="2"/>
    </font>
    <font>
      <sz val="11"/>
      <color theme="1"/>
      <name val="Calibri"/>
      <family val="2"/>
      <scheme val="minor"/>
    </font>
    <font>
      <sz val="16"/>
      <color theme="1"/>
      <name val="Calibri"/>
      <family val="2"/>
      <scheme val="minor"/>
    </font>
    <font>
      <b/>
      <sz val="12"/>
      <color theme="0"/>
      <name val="Arial"/>
      <family val="2"/>
    </font>
    <font>
      <sz val="10"/>
      <name val="Arial"/>
      <family val="2"/>
    </font>
    <font>
      <sz val="11"/>
      <color theme="5" tint="-0.249977111117893"/>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rgb="FFFF4B4B"/>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darkDown">
        <bgColor theme="7" tint="0.79998168889431442"/>
      </patternFill>
    </fill>
    <fill>
      <patternFill patternType="solid">
        <fgColor rgb="FF00B0F0"/>
        <bgColor indexed="64"/>
      </patternFill>
    </fill>
    <fill>
      <patternFill patternType="solid">
        <fgColor theme="1"/>
        <bgColor indexed="64"/>
      </patternFill>
    </fill>
  </fills>
  <borders count="65">
    <border>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diagonal/>
    </border>
    <border>
      <left style="thin">
        <color auto="1"/>
      </left>
      <right style="thin">
        <color auto="1"/>
      </right>
      <top style="double">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thin">
        <color auto="1"/>
      </right>
      <top style="thin">
        <color auto="1"/>
      </top>
      <bottom style="medium">
        <color auto="1"/>
      </bottom>
      <diagonal/>
    </border>
    <border>
      <left style="thin">
        <color auto="1"/>
      </left>
      <right style="thin">
        <color auto="1"/>
      </right>
      <top style="double">
        <color auto="1"/>
      </top>
      <bottom style="thin">
        <color auto="1"/>
      </bottom>
      <diagonal/>
    </border>
    <border>
      <left style="thin">
        <color auto="1"/>
      </left>
      <right style="medium">
        <color auto="1"/>
      </right>
      <top/>
      <bottom/>
      <diagonal/>
    </border>
    <border>
      <left/>
      <right/>
      <top style="thin">
        <color auto="1"/>
      </top>
      <bottom/>
      <diagonal/>
    </border>
    <border>
      <left style="thin">
        <color auto="1"/>
      </left>
      <right/>
      <top/>
      <bottom/>
      <diagonal/>
    </border>
    <border>
      <left style="thin">
        <color auto="1"/>
      </left>
      <right style="medium">
        <color auto="1"/>
      </right>
      <top style="medium">
        <color auto="1"/>
      </top>
      <bottom style="thin">
        <color auto="1"/>
      </bottom>
      <diagonal/>
    </border>
    <border>
      <left style="medium">
        <color auto="1"/>
      </left>
      <right/>
      <top style="thin">
        <color auto="1"/>
      </top>
      <bottom style="double">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double">
        <color auto="1"/>
      </top>
      <bottom/>
      <diagonal/>
    </border>
    <border>
      <left style="thin">
        <color auto="1"/>
      </left>
      <right style="medium">
        <color auto="1"/>
      </right>
      <top style="double">
        <color auto="1"/>
      </top>
      <bottom style="thin">
        <color auto="1"/>
      </bottom>
      <diagonal/>
    </border>
    <border>
      <left/>
      <right style="thin">
        <color auto="1"/>
      </right>
      <top style="medium">
        <color auto="1"/>
      </top>
      <bottom/>
      <diagonal/>
    </border>
    <border>
      <left/>
      <right style="thin">
        <color auto="1"/>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6">
    <xf numFmtId="0" fontId="0" fillId="0" borderId="0"/>
    <xf numFmtId="0" fontId="10" fillId="0" borderId="0"/>
    <xf numFmtId="44" fontId="12" fillId="0" borderId="0" applyFont="0" applyFill="0" applyBorder="0" applyAlignment="0" applyProtection="0"/>
    <xf numFmtId="9" fontId="12" fillId="0" borderId="0" applyFont="0" applyFill="0" applyBorder="0" applyAlignment="0" applyProtection="0">
      <alignment vertical="center"/>
    </xf>
    <xf numFmtId="0" fontId="12" fillId="0" borderId="0"/>
    <xf numFmtId="0" fontId="12" fillId="0" borderId="0"/>
  </cellStyleXfs>
  <cellXfs count="359">
    <xf numFmtId="0" fontId="0" fillId="0" borderId="0" xfId="0"/>
    <xf numFmtId="0" fontId="0" fillId="0" borderId="0" xfId="0" applyAlignment="1">
      <alignment horizontal="center"/>
    </xf>
    <xf numFmtId="0" fontId="3" fillId="0" borderId="1" xfId="0" applyFont="1" applyBorder="1"/>
    <xf numFmtId="0" fontId="0" fillId="0" borderId="1" xfId="0" applyBorder="1"/>
    <xf numFmtId="0" fontId="0" fillId="0" borderId="1" xfId="0" applyBorder="1" applyAlignment="1">
      <alignment horizontal="center"/>
    </xf>
    <xf numFmtId="0" fontId="2" fillId="0" borderId="0" xfId="0" applyFont="1"/>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2" fillId="2" borderId="3" xfId="0" applyFont="1" applyFill="1" applyBorder="1" applyAlignment="1"/>
    <xf numFmtId="0" fontId="2" fillId="2" borderId="4" xfId="0" applyFont="1" applyFill="1" applyBorder="1" applyAlignment="1"/>
    <xf numFmtId="0" fontId="2" fillId="2" borderId="22" xfId="0" applyFont="1" applyFill="1" applyBorder="1"/>
    <xf numFmtId="0" fontId="2" fillId="2" borderId="0" xfId="0" applyFont="1" applyFill="1" applyBorder="1"/>
    <xf numFmtId="0" fontId="2" fillId="2" borderId="0" xfId="0" applyFont="1" applyFill="1" applyBorder="1" applyAlignment="1">
      <alignment horizontal="center"/>
    </xf>
    <xf numFmtId="0" fontId="6" fillId="2" borderId="23" xfId="0" applyFont="1" applyFill="1" applyBorder="1" applyAlignment="1">
      <alignment horizontal="center"/>
    </xf>
    <xf numFmtId="0" fontId="6" fillId="0" borderId="25" xfId="0" applyFont="1" applyBorder="1" applyAlignment="1">
      <alignment wrapText="1"/>
    </xf>
    <xf numFmtId="0" fontId="2" fillId="0" borderId="26" xfId="0" applyFont="1" applyBorder="1" applyAlignment="1">
      <alignment wrapText="1"/>
    </xf>
    <xf numFmtId="0" fontId="6" fillId="0" borderId="26" xfId="0" applyFont="1" applyBorder="1" applyAlignment="1">
      <alignment wrapText="1"/>
    </xf>
    <xf numFmtId="0" fontId="2" fillId="0" borderId="26" xfId="0" applyFont="1" applyBorder="1" applyAlignment="1">
      <alignment horizontal="center"/>
    </xf>
    <xf numFmtId="0" fontId="6" fillId="0" borderId="26" xfId="0" applyFont="1" applyBorder="1" applyAlignment="1">
      <alignment horizontal="center" wrapText="1"/>
    </xf>
    <xf numFmtId="0" fontId="6" fillId="3" borderId="26" xfId="0" applyFont="1" applyFill="1" applyBorder="1" applyAlignment="1">
      <alignment horizontal="center" wrapText="1"/>
    </xf>
    <xf numFmtId="0" fontId="6" fillId="0" borderId="27" xfId="0" applyFont="1" applyBorder="1" applyAlignment="1">
      <alignment horizontal="center" wrapText="1"/>
    </xf>
    <xf numFmtId="0" fontId="0" fillId="3" borderId="20" xfId="0" applyFill="1" applyBorder="1"/>
    <xf numFmtId="0" fontId="0" fillId="3" borderId="20" xfId="0" applyFill="1" applyBorder="1" applyAlignment="1">
      <alignment horizontal="left" wrapText="1"/>
    </xf>
    <xf numFmtId="0" fontId="0" fillId="3" borderId="20" xfId="0" applyFill="1" applyBorder="1" applyAlignment="1">
      <alignment horizontal="center"/>
    </xf>
    <xf numFmtId="0" fontId="0" fillId="3" borderId="20" xfId="0" applyFill="1" applyBorder="1" applyAlignment="1">
      <alignment horizontal="center" wrapText="1"/>
    </xf>
    <xf numFmtId="0" fontId="0" fillId="3" borderId="30" xfId="0" applyFill="1" applyBorder="1" applyAlignment="1">
      <alignment horizontal="center"/>
    </xf>
    <xf numFmtId="0" fontId="0" fillId="3" borderId="6" xfId="0" applyFill="1" applyBorder="1"/>
    <xf numFmtId="0" fontId="0" fillId="3" borderId="6" xfId="0" applyFill="1" applyBorder="1" applyAlignment="1">
      <alignment horizontal="center"/>
    </xf>
    <xf numFmtId="0" fontId="0" fillId="3" borderId="7" xfId="0" applyFill="1" applyBorder="1" applyAlignment="1">
      <alignment horizontal="center"/>
    </xf>
    <xf numFmtId="0" fontId="0" fillId="3" borderId="6" xfId="0"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0" fontId="0" fillId="5" borderId="6" xfId="0" applyFill="1" applyBorder="1" applyAlignment="1">
      <alignment horizontal="center" vertical="center"/>
    </xf>
    <xf numFmtId="0" fontId="0" fillId="3" borderId="31" xfId="0" applyFill="1" applyBorder="1"/>
    <xf numFmtId="0" fontId="0" fillId="3" borderId="35" xfId="0" applyFill="1" applyBorder="1" applyAlignment="1">
      <alignment horizontal="center" vertical="center" wrapText="1"/>
    </xf>
    <xf numFmtId="0" fontId="0" fillId="3" borderId="9" xfId="0" applyFill="1" applyBorder="1"/>
    <xf numFmtId="0" fontId="0" fillId="3" borderId="9" xfId="0" applyFill="1" applyBorder="1" applyAlignment="1">
      <alignment wrapText="1"/>
    </xf>
    <xf numFmtId="0" fontId="0" fillId="3" borderId="9" xfId="0" applyFill="1" applyBorder="1" applyAlignment="1">
      <alignment horizontal="center"/>
    </xf>
    <xf numFmtId="0" fontId="0" fillId="4" borderId="10" xfId="0" applyFill="1" applyBorder="1" applyAlignment="1">
      <alignment horizontal="center"/>
    </xf>
    <xf numFmtId="0" fontId="0" fillId="0" borderId="0" xfId="0" applyFill="1"/>
    <xf numFmtId="0" fontId="0" fillId="0" borderId="0" xfId="0" applyFill="1" applyAlignment="1">
      <alignment horizontal="center"/>
    </xf>
    <xf numFmtId="164" fontId="0" fillId="3" borderId="6" xfId="0" applyNumberFormat="1" applyFill="1" applyBorder="1" applyAlignment="1">
      <alignment horizontal="center"/>
    </xf>
    <xf numFmtId="0" fontId="0" fillId="3" borderId="20" xfId="0" applyFill="1" applyBorder="1" applyAlignment="1">
      <alignment horizontal="center" wrapText="1"/>
    </xf>
    <xf numFmtId="165" fontId="0" fillId="3" borderId="7" xfId="0" applyNumberFormat="1" applyFill="1" applyBorder="1" applyAlignment="1">
      <alignment horizontal="center"/>
    </xf>
    <xf numFmtId="0" fontId="2" fillId="0" borderId="26" xfId="0" applyFont="1" applyBorder="1" applyAlignment="1">
      <alignment horizontal="center" wrapText="1"/>
    </xf>
    <xf numFmtId="0" fontId="0" fillId="3" borderId="20" xfId="0" applyFill="1" applyBorder="1" applyAlignment="1">
      <alignment horizontal="center" wrapText="1"/>
    </xf>
    <xf numFmtId="0" fontId="0" fillId="3" borderId="20" xfId="0" applyFill="1" applyBorder="1" applyAlignment="1">
      <alignment horizontal="center" wrapText="1"/>
    </xf>
    <xf numFmtId="0" fontId="0" fillId="0" borderId="32" xfId="0" applyBorder="1" applyAlignment="1">
      <alignment horizontal="center" vertical="center" wrapText="1"/>
    </xf>
    <xf numFmtId="0" fontId="0" fillId="0" borderId="8" xfId="0" applyBorder="1" applyAlignment="1">
      <alignment horizontal="center" vertical="center"/>
    </xf>
    <xf numFmtId="0" fontId="0" fillId="5" borderId="9" xfId="0" applyFill="1" applyBorder="1" applyAlignment="1">
      <alignment horizontal="center" vertical="center"/>
    </xf>
    <xf numFmtId="0" fontId="9" fillId="3" borderId="6" xfId="0" applyFont="1" applyFill="1" applyBorder="1" applyAlignment="1">
      <alignment horizontal="center"/>
    </xf>
    <xf numFmtId="0" fontId="0" fillId="3" borderId="35" xfId="0" applyFill="1" applyBorder="1" applyAlignment="1">
      <alignment horizontal="center"/>
    </xf>
    <xf numFmtId="0" fontId="9" fillId="3" borderId="7" xfId="0" applyFont="1" applyFill="1" applyBorder="1" applyAlignment="1">
      <alignment horizontal="center"/>
    </xf>
    <xf numFmtId="165" fontId="9" fillId="3" borderId="7" xfId="0" applyNumberFormat="1" applyFont="1" applyFill="1" applyBorder="1" applyAlignment="1">
      <alignment horizontal="center"/>
    </xf>
    <xf numFmtId="0" fontId="2" fillId="0" borderId="32" xfId="0" applyFont="1" applyBorder="1" applyAlignment="1">
      <alignment horizontal="center"/>
    </xf>
    <xf numFmtId="0" fontId="0" fillId="3" borderId="13" xfId="0" applyFill="1" applyBorder="1" applyAlignment="1">
      <alignment horizontal="left"/>
    </xf>
    <xf numFmtId="0" fontId="0" fillId="3" borderId="14" xfId="0" applyFill="1" applyBorder="1" applyAlignment="1">
      <alignment horizontal="left"/>
    </xf>
    <xf numFmtId="0" fontId="0" fillId="3" borderId="15" xfId="0" applyFill="1" applyBorder="1" applyAlignment="1">
      <alignment horizontal="left"/>
    </xf>
    <xf numFmtId="0" fontId="0" fillId="3" borderId="16" xfId="0" applyFill="1" applyBorder="1" applyAlignment="1">
      <alignment horizontal="left"/>
    </xf>
    <xf numFmtId="0" fontId="0" fillId="3" borderId="37" xfId="0" applyFill="1" applyBorder="1" applyAlignment="1">
      <alignment horizontal="left"/>
    </xf>
    <xf numFmtId="0" fontId="0" fillId="3" borderId="38" xfId="0" applyFill="1" applyBorder="1" applyAlignment="1">
      <alignment horizontal="left"/>
    </xf>
    <xf numFmtId="0" fontId="2" fillId="0" borderId="15" xfId="0" applyFont="1" applyBorder="1" applyAlignment="1">
      <alignment horizontal="center"/>
    </xf>
    <xf numFmtId="0" fontId="0" fillId="0" borderId="15" xfId="0" applyBorder="1" applyAlignment="1">
      <alignment horizontal="center"/>
    </xf>
    <xf numFmtId="0" fontId="0" fillId="3" borderId="21" xfId="0" applyFill="1" applyBorder="1" applyAlignment="1">
      <alignment horizontal="center"/>
    </xf>
    <xf numFmtId="0" fontId="0" fillId="3" borderId="15" xfId="0" applyFill="1" applyBorder="1" applyAlignment="1">
      <alignment horizontal="center"/>
    </xf>
    <xf numFmtId="0" fontId="0" fillId="4" borderId="15" xfId="0" applyFill="1" applyBorder="1" applyAlignment="1">
      <alignment horizontal="center"/>
    </xf>
    <xf numFmtId="0" fontId="0" fillId="3" borderId="15" xfId="0" applyFill="1" applyBorder="1"/>
    <xf numFmtId="0" fontId="0" fillId="3" borderId="17" xfId="0" applyFill="1" applyBorder="1" applyAlignment="1">
      <alignment horizontal="center"/>
    </xf>
    <xf numFmtId="0" fontId="0" fillId="0" borderId="28" xfId="0"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xf>
    <xf numFmtId="0" fontId="0" fillId="3" borderId="20" xfId="0" applyFill="1" applyBorder="1" applyAlignment="1">
      <alignment horizontal="center" wrapText="1"/>
    </xf>
    <xf numFmtId="0" fontId="0" fillId="4" borderId="9" xfId="0" applyFill="1" applyBorder="1" applyAlignment="1">
      <alignment horizontal="center"/>
    </xf>
    <xf numFmtId="0" fontId="0" fillId="3" borderId="32" xfId="0" applyFill="1" applyBorder="1"/>
    <xf numFmtId="0" fontId="0" fillId="4" borderId="32" xfId="0" applyFill="1" applyBorder="1" applyAlignment="1">
      <alignment horizontal="center"/>
    </xf>
    <xf numFmtId="0" fontId="0" fillId="0" borderId="47" xfId="0" applyBorder="1" applyAlignment="1">
      <alignment horizontal="center" vertical="center"/>
    </xf>
    <xf numFmtId="0" fontId="0" fillId="4" borderId="48" xfId="0" applyFill="1" applyBorder="1" applyAlignment="1">
      <alignment horizontal="center"/>
    </xf>
    <xf numFmtId="0" fontId="0" fillId="0" borderId="6" xfId="0" applyBorder="1"/>
    <xf numFmtId="0" fontId="0" fillId="0" borderId="6" xfId="0" applyBorder="1" applyAlignment="1">
      <alignment horizontal="right"/>
    </xf>
    <xf numFmtId="0" fontId="0" fillId="3" borderId="49" xfId="0" applyFill="1" applyBorder="1" applyAlignment="1">
      <alignment horizontal="center"/>
    </xf>
    <xf numFmtId="0" fontId="0" fillId="3" borderId="6" xfId="0" applyFill="1" applyBorder="1" applyAlignment="1">
      <alignment horizontal="right"/>
    </xf>
    <xf numFmtId="0" fontId="0" fillId="3" borderId="0" xfId="0" applyFill="1"/>
    <xf numFmtId="0" fontId="0" fillId="3" borderId="6" xfId="0"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4" borderId="6"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5" borderId="0" xfId="0" applyFill="1" applyBorder="1" applyAlignment="1">
      <alignment horizontal="center" vertical="center"/>
    </xf>
    <xf numFmtId="0" fontId="0" fillId="6" borderId="0" xfId="0" applyFill="1" applyAlignment="1">
      <alignment horizontal="center" vertical="center" wrapText="1"/>
    </xf>
    <xf numFmtId="0" fontId="0" fillId="7" borderId="0" xfId="0" applyFill="1" applyAlignment="1">
      <alignment horizontal="center" vertical="center"/>
    </xf>
    <xf numFmtId="0" fontId="0" fillId="4" borderId="0" xfId="0" applyFill="1" applyBorder="1" applyAlignment="1">
      <alignment horizontal="center" vertical="center" wrapText="1"/>
    </xf>
    <xf numFmtId="0" fontId="0" fillId="0" borderId="0" xfId="0" applyFill="1" applyBorder="1" applyAlignment="1">
      <alignment horizontal="center" vertical="center" wrapText="1"/>
    </xf>
    <xf numFmtId="0" fontId="9" fillId="0" borderId="0" xfId="0" applyFont="1" applyFill="1" applyBorder="1" applyAlignment="1">
      <alignment horizontal="center" vertical="center" wrapText="1"/>
    </xf>
    <xf numFmtId="0" fontId="2" fillId="0" borderId="26" xfId="0" applyFont="1" applyBorder="1"/>
    <xf numFmtId="0" fontId="2" fillId="0" borderId="26" xfId="0" applyFont="1" applyBorder="1" applyAlignment="1">
      <alignment horizontal="center" vertical="center"/>
    </xf>
    <xf numFmtId="0" fontId="6" fillId="0" borderId="26" xfId="0" applyFont="1" applyBorder="1" applyAlignment="1">
      <alignment horizontal="center" vertical="center" wrapText="1"/>
    </xf>
    <xf numFmtId="0" fontId="6" fillId="8" borderId="2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8" borderId="35" xfId="0" applyFill="1" applyBorder="1" applyAlignment="1">
      <alignment horizontal="center" vertical="center" wrapText="1"/>
    </xf>
    <xf numFmtId="0" fontId="0" fillId="3" borderId="20" xfId="0" applyFill="1" applyBorder="1" applyAlignment="1">
      <alignment horizontal="center" wrapText="1"/>
    </xf>
    <xf numFmtId="0" fontId="0" fillId="0" borderId="6" xfId="0" applyBorder="1" applyAlignment="1">
      <alignment horizontal="center" vertical="center"/>
    </xf>
    <xf numFmtId="0" fontId="2" fillId="2" borderId="2" xfId="0" applyFont="1" applyFill="1" applyBorder="1" applyAlignment="1"/>
    <xf numFmtId="0" fontId="6" fillId="0" borderId="54" xfId="0" applyFont="1" applyBorder="1" applyAlignment="1">
      <alignment wrapText="1"/>
    </xf>
    <xf numFmtId="0" fontId="2" fillId="0" borderId="25" xfId="0" applyFont="1" applyBorder="1" applyAlignment="1">
      <alignment wrapText="1"/>
    </xf>
    <xf numFmtId="0" fontId="0" fillId="3" borderId="30" xfId="0" applyFill="1" applyBorder="1" applyAlignment="1">
      <alignment horizontal="center" wrapText="1"/>
    </xf>
    <xf numFmtId="9" fontId="0" fillId="0" borderId="0" xfId="3" applyFont="1" applyAlignment="1"/>
    <xf numFmtId="0" fontId="0" fillId="3" borderId="7" xfId="0" applyFill="1" applyBorder="1" applyAlignment="1">
      <alignment horizontal="center" wrapText="1"/>
    </xf>
    <xf numFmtId="166" fontId="0" fillId="3" borderId="20" xfId="0" applyNumberFormat="1" applyFill="1" applyBorder="1" applyAlignment="1">
      <alignment horizontal="center"/>
    </xf>
    <xf numFmtId="0" fontId="0" fillId="5" borderId="5" xfId="0" applyFill="1" applyBorder="1" applyAlignment="1">
      <alignment horizontal="center" vertical="center"/>
    </xf>
    <xf numFmtId="0" fontId="0" fillId="3" borderId="34" xfId="0" applyFill="1" applyBorder="1" applyAlignment="1">
      <alignment horizontal="center" vertical="center" wrapText="1"/>
    </xf>
    <xf numFmtId="167" fontId="0" fillId="0" borderId="6" xfId="2" applyNumberFormat="1" applyFont="1" applyBorder="1" applyAlignment="1">
      <alignment horizontal="center" vertical="center"/>
    </xf>
    <xf numFmtId="167" fontId="0" fillId="0" borderId="6" xfId="2" applyNumberFormat="1" applyFont="1" applyFill="1" applyBorder="1" applyAlignment="1">
      <alignment horizontal="center" vertical="center"/>
    </xf>
    <xf numFmtId="0" fontId="0" fillId="0" borderId="0" xfId="0" applyAlignment="1">
      <alignment horizontal="center"/>
    </xf>
    <xf numFmtId="0" fontId="0" fillId="0" borderId="6" xfId="0" applyBorder="1" applyAlignment="1">
      <alignment horizontal="center" vertical="center"/>
    </xf>
    <xf numFmtId="0" fontId="0" fillId="4" borderId="6" xfId="0" applyFill="1" applyBorder="1" applyAlignment="1">
      <alignment horizontal="center" vertical="center"/>
    </xf>
    <xf numFmtId="0" fontId="0" fillId="3" borderId="6" xfId="0" applyFont="1" applyFill="1" applyBorder="1" applyAlignment="1">
      <alignment horizontal="center"/>
    </xf>
    <xf numFmtId="0" fontId="0" fillId="3" borderId="32" xfId="0" applyFill="1" applyBorder="1" applyAlignment="1">
      <alignment wrapText="1"/>
    </xf>
    <xf numFmtId="0" fontId="0" fillId="3" borderId="32" xfId="0" applyFill="1" applyBorder="1" applyAlignment="1">
      <alignment horizontal="center"/>
    </xf>
    <xf numFmtId="0" fontId="0" fillId="3" borderId="32" xfId="0" applyFont="1" applyFill="1" applyBorder="1" applyAlignment="1">
      <alignment horizontal="center"/>
    </xf>
    <xf numFmtId="0" fontId="0" fillId="4" borderId="56" xfId="0" applyFill="1" applyBorder="1" applyAlignment="1">
      <alignment horizontal="center"/>
    </xf>
    <xf numFmtId="0" fontId="0" fillId="3" borderId="12" xfId="0" applyFill="1" applyBorder="1"/>
    <xf numFmtId="0" fontId="0" fillId="3" borderId="12" xfId="0" applyFill="1" applyBorder="1" applyAlignment="1">
      <alignment wrapText="1"/>
    </xf>
    <xf numFmtId="0" fontId="0" fillId="3" borderId="12" xfId="0" applyFill="1" applyBorder="1" applyAlignment="1">
      <alignment horizontal="center"/>
    </xf>
    <xf numFmtId="0" fontId="0" fillId="3" borderId="12" xfId="0" applyFill="1" applyBorder="1" applyAlignment="1">
      <alignment horizontal="center" wrapText="1"/>
    </xf>
    <xf numFmtId="0" fontId="0" fillId="4" borderId="12" xfId="0" applyFill="1" applyBorder="1" applyAlignment="1">
      <alignment horizontal="center"/>
    </xf>
    <xf numFmtId="0" fontId="0" fillId="4" borderId="53" xfId="0" applyFill="1" applyBorder="1" applyAlignment="1">
      <alignment horizontal="center"/>
    </xf>
    <xf numFmtId="0" fontId="0" fillId="3" borderId="9" xfId="0" applyFont="1" applyFill="1" applyBorder="1" applyAlignment="1">
      <alignment horizontal="center"/>
    </xf>
    <xf numFmtId="0" fontId="0" fillId="3" borderId="20" xfId="0" applyFill="1" applyBorder="1" applyAlignment="1">
      <alignment wrapText="1"/>
    </xf>
    <xf numFmtId="0" fontId="0" fillId="4" borderId="31" xfId="0" applyFill="1" applyBorder="1" applyAlignment="1">
      <alignment horizontal="center"/>
    </xf>
    <xf numFmtId="0" fontId="0" fillId="4" borderId="50" xfId="0" applyFill="1" applyBorder="1" applyAlignment="1">
      <alignment horizontal="center"/>
    </xf>
    <xf numFmtId="0" fontId="0" fillId="3" borderId="49" xfId="0" applyFill="1" applyBorder="1"/>
    <xf numFmtId="0" fontId="0" fillId="3" borderId="49" xfId="0" applyFill="1" applyBorder="1" applyAlignment="1">
      <alignment horizontal="left" wrapText="1"/>
    </xf>
    <xf numFmtId="0" fontId="0" fillId="3" borderId="49" xfId="0" applyFill="1" applyBorder="1" applyAlignment="1">
      <alignment horizontal="center" wrapText="1"/>
    </xf>
    <xf numFmtId="0" fontId="0" fillId="3" borderId="60" xfId="0" applyFill="1" applyBorder="1" applyAlignment="1">
      <alignment horizontal="center"/>
    </xf>
    <xf numFmtId="0" fontId="13" fillId="0" borderId="0" xfId="0" applyFont="1" applyAlignment="1">
      <alignment horizontal="center" vertical="center"/>
    </xf>
    <xf numFmtId="0" fontId="0" fillId="2" borderId="6" xfId="0" applyFill="1" applyBorder="1" applyAlignment="1">
      <alignment horizontal="center" vertical="center" wrapText="1"/>
    </xf>
    <xf numFmtId="1" fontId="0" fillId="2" borderId="6" xfId="0" applyNumberFormat="1" applyFill="1" applyBorder="1" applyAlignment="1">
      <alignment horizontal="center" vertical="center" wrapText="1"/>
    </xf>
    <xf numFmtId="1" fontId="0" fillId="2" borderId="6" xfId="0" applyNumberFormat="1" applyFill="1" applyBorder="1" applyAlignment="1">
      <alignment wrapText="1"/>
    </xf>
    <xf numFmtId="1" fontId="0" fillId="2" borderId="6" xfId="0" applyNumberFormat="1" applyFill="1" applyBorder="1" applyAlignment="1">
      <alignment horizontal="left" vertical="center" wrapText="1"/>
    </xf>
    <xf numFmtId="1" fontId="0" fillId="2" borderId="32" xfId="0" applyNumberFormat="1" applyFill="1" applyBorder="1" applyAlignment="1">
      <alignment horizontal="left" vertical="center" wrapText="1"/>
    </xf>
    <xf numFmtId="1" fontId="0" fillId="5" borderId="0" xfId="0" applyNumberFormat="1" applyFill="1" applyBorder="1" applyAlignment="1">
      <alignment horizontal="left" vertical="center" wrapText="1"/>
    </xf>
    <xf numFmtId="0" fontId="0" fillId="0" borderId="0" xfId="0" applyAlignment="1">
      <alignment horizontal="left" vertical="center"/>
    </xf>
    <xf numFmtId="1" fontId="0" fillId="0" borderId="0" xfId="0" applyNumberFormat="1" applyAlignment="1">
      <alignment horizontal="center" vertical="center"/>
    </xf>
    <xf numFmtId="44" fontId="0" fillId="0" borderId="0" xfId="2" applyFont="1" applyAlignment="1">
      <alignment horizontal="center" vertical="center"/>
    </xf>
    <xf numFmtId="0" fontId="0" fillId="10" borderId="6" xfId="0" applyFill="1" applyBorder="1" applyAlignment="1">
      <alignment horizontal="center" vertical="center"/>
    </xf>
    <xf numFmtId="0" fontId="0" fillId="10" borderId="6" xfId="0" applyFill="1" applyBorder="1" applyAlignment="1">
      <alignment horizontal="center" vertical="center" wrapText="1"/>
    </xf>
    <xf numFmtId="0" fontId="0" fillId="0" borderId="0" xfId="0" applyAlignment="1">
      <alignment horizontal="center" vertical="center" wrapText="1"/>
    </xf>
    <xf numFmtId="0" fontId="0" fillId="4" borderId="6" xfId="0" applyFill="1" applyBorder="1" applyAlignment="1">
      <alignment horizontal="center" vertical="center" wrapText="1"/>
    </xf>
    <xf numFmtId="0" fontId="0" fillId="4" borderId="6" xfId="0" applyFill="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4" borderId="6" xfId="0" applyFill="1" applyBorder="1" applyAlignment="1">
      <alignment horizontal="center" vertical="center" wrapText="1"/>
    </xf>
    <xf numFmtId="0" fontId="0" fillId="4" borderId="6" xfId="0" applyFill="1" applyBorder="1" applyAlignment="1">
      <alignment horizontal="center" vertical="center"/>
    </xf>
    <xf numFmtId="0" fontId="0" fillId="3" borderId="6" xfId="0" applyFill="1" applyBorder="1" applyAlignment="1"/>
    <xf numFmtId="0" fontId="6" fillId="0" borderId="52" xfId="0" applyFont="1" applyFill="1" applyBorder="1" applyAlignment="1">
      <alignment horizontal="center" wrapText="1"/>
    </xf>
    <xf numFmtId="0" fontId="0" fillId="3" borderId="20" xfId="0" applyFill="1" applyBorder="1" applyAlignment="1">
      <alignment vertical="center"/>
    </xf>
    <xf numFmtId="0" fontId="0" fillId="3" borderId="20" xfId="0" applyFill="1" applyBorder="1" applyAlignment="1">
      <alignment horizontal="left" vertical="center" wrapText="1"/>
    </xf>
    <xf numFmtId="0" fontId="0" fillId="3" borderId="20" xfId="0" applyFill="1" applyBorder="1" applyAlignment="1">
      <alignment horizontal="center" vertical="center"/>
    </xf>
    <xf numFmtId="0" fontId="0" fillId="3" borderId="20" xfId="0" applyFill="1" applyBorder="1" applyAlignment="1">
      <alignment horizontal="center" vertical="center" wrapText="1"/>
    </xf>
    <xf numFmtId="0" fontId="0" fillId="3" borderId="7" xfId="0" applyFill="1" applyBorder="1" applyAlignment="1">
      <alignment horizontal="center" vertical="center"/>
    </xf>
    <xf numFmtId="0" fontId="0" fillId="3" borderId="6" xfId="0" applyFill="1" applyBorder="1" applyAlignment="1">
      <alignment vertical="center"/>
    </xf>
    <xf numFmtId="0" fontId="0" fillId="3" borderId="6" xfId="0" applyFill="1" applyBorder="1" applyAlignment="1">
      <alignment vertical="center" wrapText="1"/>
    </xf>
    <xf numFmtId="0" fontId="0" fillId="11" borderId="6" xfId="0" applyFill="1" applyBorder="1" applyAlignment="1">
      <alignment horizontal="center" vertical="center"/>
    </xf>
    <xf numFmtId="0" fontId="0" fillId="11" borderId="7" xfId="0" applyFill="1" applyBorder="1" applyAlignment="1">
      <alignment horizontal="center" vertical="center"/>
    </xf>
    <xf numFmtId="0" fontId="0" fillId="3" borderId="31" xfId="0" applyFill="1" applyBorder="1" applyAlignment="1">
      <alignment vertical="center"/>
    </xf>
    <xf numFmtId="0" fontId="0" fillId="3" borderId="9" xfId="0" applyFill="1" applyBorder="1" applyAlignment="1">
      <alignment vertical="center"/>
    </xf>
    <xf numFmtId="0" fontId="0" fillId="3" borderId="9" xfId="0" applyFill="1" applyBorder="1" applyAlignment="1">
      <alignment vertical="center" wrapText="1"/>
    </xf>
    <xf numFmtId="0" fontId="0" fillId="3" borderId="9" xfId="0" applyFill="1" applyBorder="1" applyAlignment="1">
      <alignment horizontal="center" vertical="center"/>
    </xf>
    <xf numFmtId="0" fontId="0" fillId="11" borderId="9" xfId="0" applyFill="1" applyBorder="1" applyAlignment="1">
      <alignment horizontal="center" vertical="center"/>
    </xf>
    <xf numFmtId="0" fontId="0" fillId="11" borderId="10" xfId="0" applyFill="1" applyBorder="1" applyAlignment="1">
      <alignment horizontal="center" vertical="center"/>
    </xf>
    <xf numFmtId="0" fontId="0" fillId="0" borderId="1" xfId="0" applyBorder="1" applyAlignment="1">
      <alignment vertical="center"/>
    </xf>
    <xf numFmtId="168" fontId="0" fillId="0" borderId="6" xfId="0" applyNumberFormat="1" applyFill="1" applyBorder="1" applyAlignment="1">
      <alignment horizontal="center" vertical="center"/>
    </xf>
    <xf numFmtId="168" fontId="0" fillId="7" borderId="6" xfId="0" applyNumberFormat="1" applyFill="1" applyBorder="1" applyAlignment="1">
      <alignment horizontal="center" vertical="center"/>
    </xf>
    <xf numFmtId="168" fontId="0" fillId="6" borderId="6" xfId="0" applyNumberFormat="1" applyFill="1" applyBorder="1" applyAlignment="1">
      <alignment horizontal="center" vertical="center"/>
    </xf>
    <xf numFmtId="168" fontId="0" fillId="0" borderId="6" xfId="0" applyNumberFormat="1" applyFill="1" applyBorder="1" applyAlignment="1">
      <alignment horizontal="center" vertical="center" wrapText="1"/>
    </xf>
    <xf numFmtId="168" fontId="0" fillId="5" borderId="6" xfId="0" applyNumberFormat="1" applyFill="1" applyBorder="1" applyAlignment="1">
      <alignment horizontal="center" vertical="center"/>
    </xf>
    <xf numFmtId="168" fontId="0" fillId="0" borderId="6" xfId="0" applyNumberFormat="1" applyBorder="1" applyAlignment="1">
      <alignment horizontal="center" vertical="center"/>
    </xf>
    <xf numFmtId="168" fontId="9" fillId="0" borderId="6" xfId="0" applyNumberFormat="1" applyFont="1" applyFill="1" applyBorder="1" applyAlignment="1">
      <alignment horizontal="center" vertical="center" wrapText="1"/>
    </xf>
    <xf numFmtId="168" fontId="0" fillId="0" borderId="20" xfId="0" applyNumberFormat="1" applyFill="1" applyBorder="1" applyAlignment="1">
      <alignment horizontal="center" vertical="center"/>
    </xf>
    <xf numFmtId="0" fontId="12" fillId="5" borderId="0" xfId="5" applyFill="1"/>
    <xf numFmtId="2" fontId="0" fillId="0" borderId="6" xfId="0" applyNumberFormat="1" applyFill="1" applyBorder="1" applyAlignment="1">
      <alignment horizontal="center" vertical="center"/>
    </xf>
    <xf numFmtId="2" fontId="0" fillId="0" borderId="6" xfId="0" applyNumberFormat="1" applyBorder="1" applyAlignment="1">
      <alignment horizontal="center" vertical="center"/>
    </xf>
    <xf numFmtId="2" fontId="0" fillId="6" borderId="6" xfId="0" applyNumberFormat="1" applyFill="1" applyBorder="1" applyAlignment="1">
      <alignment horizontal="center" vertical="center"/>
    </xf>
    <xf numFmtId="2" fontId="0" fillId="0" borderId="0" xfId="0" applyNumberFormat="1" applyAlignment="1">
      <alignment horizontal="center" vertical="center" wrapText="1"/>
    </xf>
    <xf numFmtId="2" fontId="0" fillId="0" borderId="0" xfId="0" applyNumberFormat="1" applyAlignment="1">
      <alignment horizontal="center" vertical="center"/>
    </xf>
    <xf numFmtId="2" fontId="0" fillId="0" borderId="0" xfId="0" applyNumberFormat="1" applyBorder="1" applyAlignment="1">
      <alignment horizontal="center" vertical="center"/>
    </xf>
    <xf numFmtId="2" fontId="0" fillId="9" borderId="0" xfId="0" applyNumberFormat="1" applyFill="1" applyAlignment="1">
      <alignment horizontal="center" vertical="center"/>
    </xf>
    <xf numFmtId="2" fontId="0" fillId="0" borderId="0" xfId="0" applyNumberFormat="1" applyFill="1" applyAlignment="1">
      <alignment horizontal="center" vertical="center"/>
    </xf>
    <xf numFmtId="2" fontId="0" fillId="0" borderId="6" xfId="0" applyNumberFormat="1" applyFill="1" applyBorder="1" applyAlignment="1">
      <alignment horizontal="center"/>
    </xf>
    <xf numFmtId="2" fontId="0" fillId="0" borderId="6" xfId="0" applyNumberFormat="1" applyFill="1" applyBorder="1" applyAlignment="1">
      <alignment horizontal="center" vertical="center" wrapText="1"/>
    </xf>
    <xf numFmtId="2" fontId="0" fillId="5" borderId="6" xfId="0" applyNumberFormat="1" applyFill="1" applyBorder="1" applyAlignment="1">
      <alignment horizontal="center" vertical="center"/>
    </xf>
    <xf numFmtId="2" fontId="0" fillId="0" borderId="0" xfId="0" applyNumberFormat="1" applyAlignment="1">
      <alignment horizontal="center"/>
    </xf>
    <xf numFmtId="0" fontId="16" fillId="0" borderId="0" xfId="0" applyFont="1" applyAlignment="1">
      <alignment horizontal="center" vertical="center"/>
    </xf>
    <xf numFmtId="2" fontId="0" fillId="9" borderId="6" xfId="0" applyNumberFormat="1" applyFill="1" applyBorder="1" applyAlignment="1">
      <alignment horizontal="center" vertical="center"/>
    </xf>
    <xf numFmtId="0" fontId="2" fillId="0" borderId="6" xfId="0" applyFont="1" applyBorder="1" applyAlignment="1">
      <alignment horizontal="center"/>
    </xf>
    <xf numFmtId="0" fontId="0" fillId="0" borderId="6" xfId="0" applyBorder="1" applyAlignment="1">
      <alignment horizontal="center"/>
    </xf>
    <xf numFmtId="0" fontId="0" fillId="0" borderId="0" xfId="0" applyAlignment="1">
      <alignment horizontal="center"/>
    </xf>
    <xf numFmtId="2" fontId="0" fillId="13" borderId="6" xfId="0" applyNumberFormat="1" applyFill="1" applyBorder="1" applyAlignment="1">
      <alignment horizontal="center" vertical="center" wrapText="1"/>
    </xf>
    <xf numFmtId="2" fontId="0" fillId="13" borderId="6" xfId="0" applyNumberFormat="1" applyFill="1" applyBorder="1" applyAlignment="1">
      <alignment horizontal="center" vertical="center"/>
    </xf>
    <xf numFmtId="2" fontId="0" fillId="13" borderId="6" xfId="0" applyNumberFormat="1" applyFill="1" applyBorder="1" applyAlignment="1">
      <alignment horizontal="center"/>
    </xf>
    <xf numFmtId="0" fontId="0" fillId="4" borderId="6" xfId="0" applyFill="1" applyBorder="1"/>
    <xf numFmtId="0" fontId="0" fillId="0" borderId="0" xfId="0" applyFill="1" applyBorder="1" applyAlignment="1">
      <alignment horizontal="center"/>
    </xf>
    <xf numFmtId="0" fontId="0" fillId="0" borderId="0" xfId="0" applyFill="1" applyBorder="1"/>
    <xf numFmtId="0" fontId="0" fillId="0" borderId="51" xfId="0" applyFill="1" applyBorder="1" applyAlignment="1">
      <alignment horizontal="center"/>
    </xf>
    <xf numFmtId="0" fontId="0" fillId="3" borderId="48" xfId="0" applyFill="1" applyBorder="1"/>
    <xf numFmtId="0" fontId="5" fillId="2" borderId="0" xfId="0" applyFont="1" applyFill="1" applyBorder="1" applyAlignment="1">
      <alignment horizontal="left"/>
    </xf>
    <xf numFmtId="0" fontId="0" fillId="3" borderId="0" xfId="0" applyFill="1" applyBorder="1" applyAlignment="1">
      <alignment horizontal="left" wrapText="1"/>
    </xf>
    <xf numFmtId="2" fontId="0" fillId="0" borderId="6" xfId="0" applyNumberFormat="1" applyBorder="1" applyAlignment="1">
      <alignment horizontal="center"/>
    </xf>
    <xf numFmtId="0" fontId="0" fillId="0" borderId="28" xfId="0"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xf>
    <xf numFmtId="0" fontId="2" fillId="0" borderId="6" xfId="0" applyFont="1" applyBorder="1" applyAlignment="1">
      <alignment horizontal="center"/>
    </xf>
    <xf numFmtId="0" fontId="0" fillId="0" borderId="6" xfId="0" applyBorder="1" applyAlignment="1">
      <alignment horizontal="center" vertical="center"/>
    </xf>
    <xf numFmtId="0" fontId="0" fillId="0" borderId="32" xfId="0" applyBorder="1" applyAlignment="1">
      <alignment horizontal="center" vertical="center" wrapText="1"/>
    </xf>
    <xf numFmtId="0" fontId="0" fillId="0" borderId="34" xfId="0" applyBorder="1" applyAlignment="1">
      <alignment horizontal="center" vertical="center"/>
    </xf>
    <xf numFmtId="0" fontId="0" fillId="3" borderId="20" xfId="0" applyFill="1" applyBorder="1" applyAlignment="1">
      <alignment horizontal="center" wrapText="1"/>
    </xf>
    <xf numFmtId="0" fontId="0" fillId="0" borderId="20" xfId="0" applyBorder="1" applyAlignment="1">
      <alignment horizontal="center" vertical="center" wrapText="1"/>
    </xf>
    <xf numFmtId="0" fontId="0" fillId="0" borderId="8" xfId="0" applyBorder="1" applyAlignment="1">
      <alignment horizontal="center" vertical="center"/>
    </xf>
    <xf numFmtId="168" fontId="0" fillId="0" borderId="6" xfId="0" applyNumberFormat="1" applyFill="1" applyBorder="1" applyAlignment="1">
      <alignment horizontal="center" wrapText="1"/>
    </xf>
    <xf numFmtId="0" fontId="0" fillId="4" borderId="9" xfId="0" applyFill="1" applyBorder="1"/>
    <xf numFmtId="0" fontId="0" fillId="4" borderId="15" xfId="0" applyFill="1" applyBorder="1"/>
    <xf numFmtId="0" fontId="0" fillId="4" borderId="17" xfId="0" applyFill="1" applyBorder="1" applyAlignment="1">
      <alignment horizontal="center"/>
    </xf>
    <xf numFmtId="0" fontId="0" fillId="3" borderId="7" xfId="0" applyFill="1" applyBorder="1"/>
    <xf numFmtId="0" fontId="0" fillId="3" borderId="0" xfId="0" applyFill="1" applyBorder="1"/>
    <xf numFmtId="0" fontId="0" fillId="3" borderId="35" xfId="0" applyFill="1" applyBorder="1" applyAlignment="1">
      <alignment horizontal="center" wrapText="1"/>
    </xf>
    <xf numFmtId="0" fontId="0" fillId="3" borderId="35" xfId="0" applyFill="1" applyBorder="1"/>
    <xf numFmtId="0" fontId="14" fillId="12" borderId="63" xfId="4" applyFont="1" applyFill="1" applyBorder="1" applyAlignment="1">
      <alignment horizontal="center" vertical="center" wrapText="1"/>
    </xf>
    <xf numFmtId="0" fontId="14" fillId="12" borderId="51" xfId="4" applyFont="1" applyFill="1" applyBorder="1" applyAlignment="1">
      <alignment horizontal="center" vertical="center" wrapText="1"/>
    </xf>
    <xf numFmtId="0" fontId="14" fillId="12" borderId="64" xfId="4" applyFont="1" applyFill="1" applyBorder="1" applyAlignment="1">
      <alignment horizontal="center" vertical="center" wrapText="1"/>
    </xf>
    <xf numFmtId="0" fontId="15" fillId="0" borderId="15" xfId="4" applyFont="1" applyBorder="1" applyAlignment="1">
      <alignment horizontal="left" vertical="center" wrapText="1"/>
    </xf>
    <xf numFmtId="0" fontId="15" fillId="0" borderId="16" xfId="4" applyFont="1" applyBorder="1" applyAlignment="1">
      <alignment horizontal="left" vertical="center" wrapText="1"/>
    </xf>
    <xf numFmtId="0" fontId="15" fillId="0" borderId="24" xfId="4" applyFont="1" applyBorder="1" applyAlignment="1">
      <alignment horizontal="left" vertical="center" wrapText="1"/>
    </xf>
    <xf numFmtId="0" fontId="15" fillId="0" borderId="0" xfId="4" applyFont="1" applyBorder="1" applyAlignment="1">
      <alignment horizontal="left" vertical="center" wrapText="1"/>
    </xf>
    <xf numFmtId="0" fontId="0" fillId="0" borderId="0" xfId="0" applyBorder="1" applyAlignment="1">
      <alignment horizontal="center" vertical="center"/>
    </xf>
    <xf numFmtId="0" fontId="0" fillId="0" borderId="1" xfId="0" applyBorder="1" applyAlignment="1">
      <alignment horizontal="center"/>
    </xf>
    <xf numFmtId="0" fontId="0" fillId="0" borderId="6" xfId="0" applyBorder="1" applyAlignment="1">
      <alignment horizontal="center"/>
    </xf>
    <xf numFmtId="1" fontId="0" fillId="5" borderId="51" xfId="0" applyNumberFormat="1" applyFill="1" applyBorder="1" applyAlignment="1">
      <alignment horizontal="left" vertical="center" wrapText="1"/>
    </xf>
    <xf numFmtId="0" fontId="0" fillId="0" borderId="1" xfId="0" applyBorder="1" applyAlignment="1">
      <alignment horizontal="center" vertical="center"/>
    </xf>
    <xf numFmtId="0" fontId="0" fillId="9" borderId="0" xfId="0" applyFill="1" applyAlignment="1">
      <alignment horizontal="center" vertical="center"/>
    </xf>
    <xf numFmtId="0" fontId="2" fillId="0" borderId="0" xfId="0" applyFont="1" applyFill="1" applyAlignment="1">
      <alignment horizontal="center" vertical="center"/>
    </xf>
    <xf numFmtId="0" fontId="0" fillId="4" borderId="6"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24" xfId="0" applyFill="1" applyBorder="1" applyAlignment="1">
      <alignment horizontal="center" vertical="center"/>
    </xf>
    <xf numFmtId="0" fontId="0" fillId="4" borderId="6" xfId="0" applyFill="1" applyBorder="1" applyAlignment="1">
      <alignment horizontal="center" vertical="center" wrapText="1"/>
    </xf>
    <xf numFmtId="0" fontId="0" fillId="10" borderId="15" xfId="0" applyFill="1" applyBorder="1" applyAlignment="1">
      <alignment horizontal="center" vertical="center"/>
    </xf>
    <xf numFmtId="0" fontId="0" fillId="10" borderId="24"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vertical="center"/>
    </xf>
    <xf numFmtId="0" fontId="6" fillId="0" borderId="7" xfId="0" applyFont="1" applyBorder="1" applyAlignment="1">
      <alignment horizontal="center" wrapText="1"/>
    </xf>
    <xf numFmtId="0" fontId="0" fillId="0" borderId="7" xfId="0" applyBorder="1" applyAlignment="1">
      <alignment horizontal="center" wrapText="1"/>
    </xf>
    <xf numFmtId="0" fontId="6" fillId="0" borderId="15" xfId="0" applyFont="1" applyBorder="1" applyAlignment="1">
      <alignment horizontal="center"/>
    </xf>
    <xf numFmtId="0" fontId="2" fillId="0" borderId="16" xfId="0" applyFont="1" applyBorder="1" applyAlignment="1">
      <alignment horizontal="center"/>
    </xf>
    <xf numFmtId="0" fontId="0" fillId="0" borderId="16" xfId="0" applyBorder="1" applyAlignment="1">
      <alignment horizontal="center"/>
    </xf>
    <xf numFmtId="0" fontId="0" fillId="0" borderId="24" xfId="0" applyBorder="1" applyAlignment="1">
      <alignment horizontal="center"/>
    </xf>
    <xf numFmtId="2" fontId="2" fillId="0" borderId="6" xfId="0" applyNumberFormat="1" applyFont="1" applyBorder="1" applyAlignment="1">
      <alignment horizontal="center"/>
    </xf>
    <xf numFmtId="0" fontId="2" fillId="0" borderId="6" xfId="0" applyFont="1" applyBorder="1" applyAlignment="1">
      <alignment horizontal="center"/>
    </xf>
    <xf numFmtId="0" fontId="0" fillId="0" borderId="5" xfId="0" applyBorder="1" applyAlignment="1">
      <alignment horizontal="left" wrapText="1"/>
    </xf>
    <xf numFmtId="0" fontId="0" fillId="0" borderId="6" xfId="0" applyBorder="1" applyAlignment="1">
      <alignment horizontal="left" wrapText="1"/>
    </xf>
    <xf numFmtId="0" fontId="0" fillId="3" borderId="15" xfId="0" applyFill="1" applyBorder="1" applyAlignment="1">
      <alignment horizontal="left" wrapText="1"/>
    </xf>
    <xf numFmtId="0" fontId="0" fillId="3" borderId="16" xfId="0" applyFill="1" applyBorder="1" applyAlignment="1">
      <alignment horizontal="left" wrapText="1"/>
    </xf>
    <xf numFmtId="0" fontId="0" fillId="3" borderId="38" xfId="0" applyFill="1" applyBorder="1" applyAlignment="1">
      <alignment horizontal="left" wrapText="1"/>
    </xf>
    <xf numFmtId="0" fontId="0" fillId="0" borderId="8" xfId="0" applyBorder="1" applyAlignment="1">
      <alignment horizontal="left"/>
    </xf>
    <xf numFmtId="0" fontId="0" fillId="0" borderId="9" xfId="0" applyBorder="1" applyAlignment="1">
      <alignment horizontal="left"/>
    </xf>
    <xf numFmtId="0" fontId="0" fillId="3" borderId="17" xfId="0" applyFill="1" applyBorder="1" applyAlignment="1">
      <alignment horizontal="left" wrapText="1"/>
    </xf>
    <xf numFmtId="0" fontId="0" fillId="3" borderId="18" xfId="0" applyFill="1" applyBorder="1" applyAlignment="1">
      <alignment horizontal="left" wrapText="1"/>
    </xf>
    <xf numFmtId="0" fontId="0" fillId="3" borderId="39" xfId="0" applyFill="1" applyBorder="1" applyAlignment="1">
      <alignment horizontal="left" wrapText="1"/>
    </xf>
    <xf numFmtId="0" fontId="6" fillId="0" borderId="6" xfId="0" applyFont="1" applyBorder="1" applyAlignment="1">
      <alignment horizontal="center"/>
    </xf>
    <xf numFmtId="0" fontId="0" fillId="0" borderId="6" xfId="0" applyBorder="1" applyAlignment="1"/>
    <xf numFmtId="0" fontId="0" fillId="0" borderId="5" xfId="0" applyBorder="1" applyAlignment="1">
      <alignment horizontal="left"/>
    </xf>
    <xf numFmtId="0" fontId="0" fillId="0" borderId="6"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3" borderId="21" xfId="0" applyFill="1" applyBorder="1" applyAlignment="1">
      <alignment horizontal="left" wrapText="1"/>
    </xf>
    <xf numFmtId="0" fontId="0" fillId="3" borderId="1" xfId="0" applyFill="1" applyBorder="1" applyAlignment="1">
      <alignment horizontal="left" wrapText="1"/>
    </xf>
    <xf numFmtId="0" fontId="0" fillId="3" borderId="40" xfId="0" applyFill="1" applyBorder="1" applyAlignment="1">
      <alignment horizontal="left" wrapText="1"/>
    </xf>
    <xf numFmtId="17" fontId="0" fillId="3" borderId="15" xfId="0" applyNumberFormat="1" applyFill="1" applyBorder="1" applyAlignment="1">
      <alignment horizontal="left" wrapText="1"/>
    </xf>
    <xf numFmtId="14" fontId="0" fillId="3" borderId="17" xfId="0" applyNumberFormat="1" applyFill="1" applyBorder="1" applyAlignment="1">
      <alignment horizontal="left"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4" xfId="0" applyFont="1" applyFill="1"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3" borderId="13" xfId="0" applyFill="1" applyBorder="1" applyAlignment="1">
      <alignment horizontal="left" wrapText="1"/>
    </xf>
    <xf numFmtId="0" fontId="0" fillId="3" borderId="14" xfId="0" applyFill="1" applyBorder="1" applyAlignment="1">
      <alignment horizontal="left" wrapText="1"/>
    </xf>
    <xf numFmtId="0" fontId="0" fillId="3" borderId="37" xfId="0" applyFill="1" applyBorder="1" applyAlignment="1">
      <alignment horizontal="left" wrapText="1"/>
    </xf>
    <xf numFmtId="0" fontId="0" fillId="0" borderId="6" xfId="0" applyBorder="1" applyAlignment="1">
      <alignment horizontal="center" vertical="center"/>
    </xf>
    <xf numFmtId="0" fontId="6" fillId="0" borderId="56" xfId="0" applyFont="1" applyBorder="1" applyAlignment="1">
      <alignment horizontal="center" wrapText="1"/>
    </xf>
    <xf numFmtId="0" fontId="6" fillId="0" borderId="30" xfId="0" applyFont="1" applyBorder="1" applyAlignment="1">
      <alignment horizontal="center" wrapText="1"/>
    </xf>
    <xf numFmtId="17" fontId="0" fillId="3" borderId="16" xfId="0" applyNumberFormat="1" applyFill="1" applyBorder="1" applyAlignment="1">
      <alignment horizontal="left" wrapText="1"/>
    </xf>
    <xf numFmtId="14" fontId="0" fillId="3" borderId="18" xfId="0" applyNumberFormat="1" applyFill="1" applyBorder="1" applyAlignment="1">
      <alignment horizontal="left" wrapText="1"/>
    </xf>
    <xf numFmtId="0" fontId="0" fillId="3" borderId="18" xfId="0" applyFill="1" applyBorder="1" applyAlignment="1">
      <alignment horizontal="left"/>
    </xf>
    <xf numFmtId="0" fontId="0" fillId="3" borderId="39" xfId="0" applyFill="1" applyBorder="1" applyAlignment="1">
      <alignment horizontal="left"/>
    </xf>
    <xf numFmtId="0" fontId="0" fillId="0" borderId="18" xfId="0" applyFill="1" applyBorder="1" applyAlignment="1">
      <alignment horizontal="left" wrapText="1"/>
    </xf>
    <xf numFmtId="0" fontId="0" fillId="0" borderId="32" xfId="0" applyBorder="1" applyAlignment="1">
      <alignment horizontal="center" vertical="center" wrapText="1"/>
    </xf>
    <xf numFmtId="0" fontId="0" fillId="0" borderId="22" xfId="0" applyBorder="1" applyAlignment="1">
      <alignment horizontal="center" vertical="center"/>
    </xf>
    <xf numFmtId="0" fontId="0" fillId="0" borderId="28" xfId="0" applyBorder="1" applyAlignment="1">
      <alignment horizontal="center" vertical="center" wrapText="1"/>
    </xf>
    <xf numFmtId="0" fontId="0" fillId="0" borderId="33" xfId="0" applyBorder="1" applyAlignment="1">
      <alignment horizontal="center" vertical="center"/>
    </xf>
    <xf numFmtId="0" fontId="0" fillId="0" borderId="33" xfId="0" applyBorder="1" applyAlignment="1">
      <alignment horizontal="center" vertical="center" wrapText="1"/>
    </xf>
    <xf numFmtId="0" fontId="0" fillId="0" borderId="55" xfId="0" applyBorder="1" applyAlignment="1">
      <alignment horizontal="center" vertical="center"/>
    </xf>
    <xf numFmtId="0" fontId="0" fillId="0" borderId="47" xfId="0" applyBorder="1" applyAlignment="1">
      <alignment horizontal="center" vertical="center"/>
    </xf>
    <xf numFmtId="14" fontId="0" fillId="3" borderId="15" xfId="0" applyNumberFormat="1" applyFill="1" applyBorder="1" applyAlignment="1">
      <alignment horizontal="left" wrapText="1"/>
    </xf>
    <xf numFmtId="0" fontId="0" fillId="0" borderId="34" xfId="0" applyBorder="1" applyAlignment="1">
      <alignment horizontal="center" vertical="center"/>
    </xf>
    <xf numFmtId="0" fontId="0" fillId="3" borderId="24" xfId="0" applyFill="1" applyBorder="1" applyAlignment="1">
      <alignment horizontal="left" wrapText="1"/>
    </xf>
    <xf numFmtId="0" fontId="0" fillId="3" borderId="48" xfId="0" applyFill="1" applyBorder="1" applyAlignment="1">
      <alignment horizontal="left" wrapText="1"/>
    </xf>
    <xf numFmtId="0" fontId="0" fillId="3" borderId="32" xfId="0" applyFill="1" applyBorder="1" applyAlignment="1">
      <alignment horizontal="center" wrapText="1"/>
    </xf>
    <xf numFmtId="0" fontId="0" fillId="3" borderId="31" xfId="0" applyFill="1" applyBorder="1" applyAlignment="1">
      <alignment horizontal="center" wrapText="1"/>
    </xf>
    <xf numFmtId="0" fontId="0" fillId="3" borderId="20" xfId="0" applyFill="1" applyBorder="1" applyAlignment="1">
      <alignment horizontal="center" wrapText="1"/>
    </xf>
    <xf numFmtId="0" fontId="5" fillId="2" borderId="61" xfId="0" applyFont="1" applyFill="1" applyBorder="1" applyAlignment="1">
      <alignment horizontal="left"/>
    </xf>
    <xf numFmtId="0" fontId="0" fillId="3" borderId="62" xfId="0" applyFill="1" applyBorder="1" applyAlignment="1">
      <alignment horizontal="left" wrapText="1"/>
    </xf>
    <xf numFmtId="0" fontId="0" fillId="3" borderId="23" xfId="0" applyFill="1" applyBorder="1" applyAlignment="1">
      <alignment horizontal="left" wrapText="1"/>
    </xf>
    <xf numFmtId="0" fontId="0" fillId="0" borderId="15" xfId="0" applyBorder="1" applyAlignment="1">
      <alignment horizontal="left"/>
    </xf>
    <xf numFmtId="0" fontId="0" fillId="3" borderId="42" xfId="0" applyFill="1" applyBorder="1" applyAlignment="1">
      <alignment horizontal="left" wrapText="1"/>
    </xf>
    <xf numFmtId="0" fontId="0" fillId="0" borderId="15" xfId="0" applyBorder="1" applyAlignment="1">
      <alignment horizontal="left" wrapText="1"/>
    </xf>
    <xf numFmtId="0" fontId="0" fillId="0" borderId="17" xfId="0" applyBorder="1" applyAlignment="1">
      <alignment horizontal="left"/>
    </xf>
    <xf numFmtId="0" fontId="0" fillId="3" borderId="43" xfId="0" applyFill="1" applyBorder="1" applyAlignment="1">
      <alignment horizontal="left" wrapText="1"/>
    </xf>
    <xf numFmtId="0" fontId="0" fillId="0" borderId="21" xfId="0" applyBorder="1" applyAlignment="1">
      <alignment horizontal="left"/>
    </xf>
    <xf numFmtId="0" fontId="0" fillId="3" borderId="44" xfId="0" applyFill="1" applyBorder="1" applyAlignment="1">
      <alignment horizontal="left" wrapText="1"/>
    </xf>
    <xf numFmtId="17" fontId="0" fillId="3" borderId="42" xfId="0" applyNumberFormat="1" applyFill="1" applyBorder="1" applyAlignment="1">
      <alignment horizontal="left" wrapText="1"/>
    </xf>
    <xf numFmtId="14" fontId="0" fillId="3" borderId="43" xfId="0" applyNumberFormat="1" applyFill="1" applyBorder="1" applyAlignment="1">
      <alignment horizontal="left" wrapText="1"/>
    </xf>
    <xf numFmtId="0" fontId="5" fillId="2" borderId="45" xfId="0" applyFont="1" applyFill="1" applyBorder="1" applyAlignment="1">
      <alignment horizontal="left"/>
    </xf>
    <xf numFmtId="0" fontId="5" fillId="2" borderId="36" xfId="0" applyFont="1" applyFill="1" applyBorder="1" applyAlignment="1">
      <alignment horizontal="left"/>
    </xf>
    <xf numFmtId="0" fontId="5" fillId="2" borderId="46" xfId="0" applyFont="1" applyFill="1" applyBorder="1" applyAlignment="1">
      <alignment horizontal="left"/>
    </xf>
    <xf numFmtId="0" fontId="0" fillId="0" borderId="13" xfId="0" applyBorder="1" applyAlignment="1">
      <alignment horizontal="left"/>
    </xf>
    <xf numFmtId="0" fontId="0" fillId="3" borderId="41" xfId="0" applyFill="1" applyBorder="1" applyAlignment="1">
      <alignment horizontal="left" wrapText="1"/>
    </xf>
    <xf numFmtId="0" fontId="0" fillId="0" borderId="20" xfId="0" applyBorder="1" applyAlignment="1">
      <alignment horizontal="center" vertical="center" wrapText="1"/>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0" fillId="3" borderId="38" xfId="0"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9" xfId="0" applyBorder="1" applyAlignment="1">
      <alignment horizontal="center" vertical="center"/>
    </xf>
    <xf numFmtId="0" fontId="0" fillId="0" borderId="35" xfId="0" applyBorder="1" applyAlignment="1">
      <alignment horizontal="center" vertical="center" wrapText="1"/>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5" borderId="31" xfId="0" applyFill="1" applyBorder="1" applyAlignment="1">
      <alignment horizontal="center" vertical="center"/>
    </xf>
    <xf numFmtId="0" fontId="0" fillId="5" borderId="35" xfId="0" applyFill="1" applyBorder="1" applyAlignment="1">
      <alignment horizontal="center" vertical="center"/>
    </xf>
    <xf numFmtId="0" fontId="0" fillId="3" borderId="21" xfId="0" applyFill="1" applyBorder="1" applyAlignment="1">
      <alignment horizontal="center" wrapText="1"/>
    </xf>
    <xf numFmtId="0" fontId="0" fillId="3" borderId="23" xfId="0" applyFill="1" applyBorder="1" applyAlignment="1">
      <alignment horizontal="center" wrapText="1"/>
    </xf>
    <xf numFmtId="0" fontId="0" fillId="3" borderId="57" xfId="0" applyFill="1" applyBorder="1" applyAlignment="1">
      <alignment horizontal="center"/>
    </xf>
    <xf numFmtId="0" fontId="0" fillId="3" borderId="58" xfId="0" applyFill="1" applyBorder="1" applyAlignment="1">
      <alignment horizontal="center"/>
    </xf>
    <xf numFmtId="15" fontId="0" fillId="3" borderId="16" xfId="0" applyNumberFormat="1" applyFill="1" applyBorder="1" applyAlignment="1">
      <alignment horizontal="left" wrapText="1"/>
    </xf>
  </cellXfs>
  <cellStyles count="6">
    <cellStyle name="Currency" xfId="2" builtinId="4"/>
    <cellStyle name="Normal" xfId="0" builtinId="0"/>
    <cellStyle name="Normal 2" xfId="1"/>
    <cellStyle name="Normal 2 2" xfId="4"/>
    <cellStyle name="Normal 3" xf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worksheet" Target="worksheets/sheet8.xml"/><Relationship Id="rId18" Type="http://schemas.openxmlformats.org/officeDocument/2006/relationships/worksheet" Target="worksheets/sheet13.xml"/><Relationship Id="rId26" Type="http://schemas.openxmlformats.org/officeDocument/2006/relationships/worksheet" Target="worksheets/sheet21.xml"/><Relationship Id="rId3" Type="http://schemas.openxmlformats.org/officeDocument/2006/relationships/chartsheet" Target="chartsheets/sheet1.xml"/><Relationship Id="rId21" Type="http://schemas.openxmlformats.org/officeDocument/2006/relationships/worksheet" Target="worksheets/sheet16.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7.xml"/><Relationship Id="rId17" Type="http://schemas.openxmlformats.org/officeDocument/2006/relationships/worksheet" Target="worksheets/sheet12.xml"/><Relationship Id="rId25" Type="http://schemas.openxmlformats.org/officeDocument/2006/relationships/worksheet" Target="worksheets/sheet20.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1.xml"/><Relationship Id="rId20" Type="http://schemas.openxmlformats.org/officeDocument/2006/relationships/worksheet" Target="worksheets/sheet15.xml"/><Relationship Id="rId29" Type="http://schemas.openxmlformats.org/officeDocument/2006/relationships/worksheet" Target="worksheets/sheet24.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worksheet" Target="worksheets/sheet19.xml"/><Relationship Id="rId32" Type="http://schemas.openxmlformats.org/officeDocument/2006/relationships/worksheet" Target="worksheets/sheet27.xml"/><Relationship Id="rId37" Type="http://schemas.openxmlformats.org/officeDocument/2006/relationships/calcChain" Target="calcChain.xml"/><Relationship Id="rId5" Type="http://schemas.openxmlformats.org/officeDocument/2006/relationships/chartsheet" Target="chartsheets/sheet2.xml"/><Relationship Id="rId15" Type="http://schemas.openxmlformats.org/officeDocument/2006/relationships/worksheet" Target="worksheets/sheet10.xml"/><Relationship Id="rId23" Type="http://schemas.openxmlformats.org/officeDocument/2006/relationships/worksheet" Target="worksheets/sheet18.xml"/><Relationship Id="rId28" Type="http://schemas.openxmlformats.org/officeDocument/2006/relationships/worksheet" Target="worksheets/sheet23.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4.xml"/><Relationship Id="rId31" Type="http://schemas.openxmlformats.org/officeDocument/2006/relationships/worksheet" Target="worksheets/sheet26.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worksheet" Target="worksheets/sheet9.xml"/><Relationship Id="rId22" Type="http://schemas.openxmlformats.org/officeDocument/2006/relationships/worksheet" Target="worksheets/sheet17.xml"/><Relationship Id="rId27" Type="http://schemas.openxmlformats.org/officeDocument/2006/relationships/worksheet" Target="worksheets/sheet22.xml"/><Relationship Id="rId30" Type="http://schemas.openxmlformats.org/officeDocument/2006/relationships/worksheet" Target="worksheets/sheet25.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Power Consumption in Different Picture Settings</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3"/>
          <c:order val="0"/>
          <c:tx>
            <c:strRef>
              <c:f>'Diff. Pic. Settings Data'!$E$4</c:f>
              <c:strCache>
                <c:ptCount val="1"/>
                <c:pt idx="0">
                  <c:v>Default</c:v>
                </c:pt>
              </c:strCache>
            </c:strRef>
          </c:tx>
          <c:spPr>
            <a:solidFill>
              <a:srgbClr val="0070C0"/>
            </a:solidFill>
            <a:ln>
              <a:noFill/>
            </a:ln>
            <a:effectLst/>
          </c:spPr>
          <c:invertIfNegative val="0"/>
          <c:val>
            <c:numRef>
              <c:f>'Diff. Pic. Settings Data'!$E$5:$E$12</c:f>
              <c:numCache>
                <c:formatCode>0.00</c:formatCode>
                <c:ptCount val="8"/>
                <c:pt idx="0">
                  <c:v>99.940612000000002</c:v>
                </c:pt>
                <c:pt idx="1">
                  <c:v>125.003793</c:v>
                </c:pt>
                <c:pt idx="2">
                  <c:v>75.342282999999995</c:v>
                </c:pt>
                <c:pt idx="3">
                  <c:v>135.73552699999999</c:v>
                </c:pt>
                <c:pt idx="4">
                  <c:v>107.573206</c:v>
                </c:pt>
                <c:pt idx="5">
                  <c:v>153.24333300000001</c:v>
                </c:pt>
                <c:pt idx="6">
                  <c:v>98.461681999999996</c:v>
                </c:pt>
                <c:pt idx="7">
                  <c:v>105.866378</c:v>
                </c:pt>
              </c:numCache>
            </c:numRef>
          </c:val>
          <c:extLst xmlns:c16r2="http://schemas.microsoft.com/office/drawing/2015/06/chart">
            <c:ext xmlns:c16="http://schemas.microsoft.com/office/drawing/2014/chart" uri="{C3380CC4-5D6E-409C-BE32-E72D297353CC}">
              <c16:uniqueId val="{00000000-B791-480F-B793-915B71777470}"/>
            </c:ext>
          </c:extLst>
        </c:ser>
        <c:ser>
          <c:idx val="0"/>
          <c:order val="1"/>
          <c:tx>
            <c:strRef>
              <c:f>'Diff. Pic. Settings Data'!$F$4</c:f>
              <c:strCache>
                <c:ptCount val="1"/>
                <c:pt idx="0">
                  <c:v>Cinema/Movie</c:v>
                </c:pt>
              </c:strCache>
            </c:strRef>
          </c:tx>
          <c:spPr>
            <a:solidFill>
              <a:srgbClr val="FFC000"/>
            </a:solidFill>
            <a:ln>
              <a:noFill/>
            </a:ln>
            <a:effectLst/>
          </c:spPr>
          <c:invertIfNegative val="0"/>
          <c:cat>
            <c:strRef>
              <c:f>'Diff. Pic. Settings Data'!$D$5:$D$12</c:f>
              <c:strCache>
                <c:ptCount val="8"/>
                <c:pt idx="0">
                  <c:v>A1</c:v>
                </c:pt>
                <c:pt idx="1">
                  <c:v>A2</c:v>
                </c:pt>
                <c:pt idx="2">
                  <c:v>B1</c:v>
                </c:pt>
                <c:pt idx="3">
                  <c:v>B2</c:v>
                </c:pt>
                <c:pt idx="4">
                  <c:v>C1</c:v>
                </c:pt>
                <c:pt idx="5">
                  <c:v>D1</c:v>
                </c:pt>
                <c:pt idx="6">
                  <c:v>E4</c:v>
                </c:pt>
                <c:pt idx="7">
                  <c:v>F1</c:v>
                </c:pt>
              </c:strCache>
            </c:strRef>
          </c:cat>
          <c:val>
            <c:numRef>
              <c:f>'Diff. Pic. Settings Data'!$F$5:$F$12</c:f>
              <c:numCache>
                <c:formatCode>0.00</c:formatCode>
                <c:ptCount val="8"/>
                <c:pt idx="0">
                  <c:v>121.72646400000001</c:v>
                </c:pt>
                <c:pt idx="1">
                  <c:v>133.514623</c:v>
                </c:pt>
                <c:pt idx="2">
                  <c:v>141.15788900000001</c:v>
                </c:pt>
                <c:pt idx="3">
                  <c:v>136.19738599999999</c:v>
                </c:pt>
                <c:pt idx="4">
                  <c:v>123.205827</c:v>
                </c:pt>
                <c:pt idx="5">
                  <c:v>72.924583999999996</c:v>
                </c:pt>
                <c:pt idx="7">
                  <c:v>103.13535400000001</c:v>
                </c:pt>
              </c:numCache>
            </c:numRef>
          </c:val>
          <c:extLst xmlns:c16r2="http://schemas.microsoft.com/office/drawing/2015/06/chart">
            <c:ext xmlns:c16="http://schemas.microsoft.com/office/drawing/2014/chart" uri="{C3380CC4-5D6E-409C-BE32-E72D297353CC}">
              <c16:uniqueId val="{00000001-B791-480F-B793-915B71777470}"/>
            </c:ext>
          </c:extLst>
        </c:ser>
        <c:ser>
          <c:idx val="1"/>
          <c:order val="2"/>
          <c:tx>
            <c:strRef>
              <c:f>'Diff. Pic. Settings Data'!$G$4</c:f>
              <c:strCache>
                <c:ptCount val="1"/>
                <c:pt idx="0">
                  <c:v>Vivid/Dynamic</c:v>
                </c:pt>
              </c:strCache>
            </c:strRef>
          </c:tx>
          <c:spPr>
            <a:solidFill>
              <a:srgbClr val="FF0000"/>
            </a:solidFill>
            <a:ln>
              <a:noFill/>
            </a:ln>
            <a:effectLst/>
          </c:spPr>
          <c:invertIfNegative val="0"/>
          <c:cat>
            <c:strRef>
              <c:f>'Diff. Pic. Settings Data'!$D$5:$D$12</c:f>
              <c:strCache>
                <c:ptCount val="8"/>
                <c:pt idx="0">
                  <c:v>A1</c:v>
                </c:pt>
                <c:pt idx="1">
                  <c:v>A2</c:v>
                </c:pt>
                <c:pt idx="2">
                  <c:v>B1</c:v>
                </c:pt>
                <c:pt idx="3">
                  <c:v>B2</c:v>
                </c:pt>
                <c:pt idx="4">
                  <c:v>C1</c:v>
                </c:pt>
                <c:pt idx="5">
                  <c:v>D1</c:v>
                </c:pt>
                <c:pt idx="6">
                  <c:v>E4</c:v>
                </c:pt>
                <c:pt idx="7">
                  <c:v>F1</c:v>
                </c:pt>
              </c:strCache>
            </c:strRef>
          </c:cat>
          <c:val>
            <c:numRef>
              <c:f>'Diff. Pic. Settings Data'!$G$5:$G$12</c:f>
              <c:numCache>
                <c:formatCode>0.00</c:formatCode>
                <c:ptCount val="8"/>
                <c:pt idx="0">
                  <c:v>183.02338499999999</c:v>
                </c:pt>
                <c:pt idx="1">
                  <c:v>216.333439</c:v>
                </c:pt>
                <c:pt idx="2">
                  <c:v>140.470878</c:v>
                </c:pt>
                <c:pt idx="3">
                  <c:v>196.276724</c:v>
                </c:pt>
                <c:pt idx="4">
                  <c:v>164.54443000000001</c:v>
                </c:pt>
                <c:pt idx="5">
                  <c:v>190.59351000000001</c:v>
                </c:pt>
                <c:pt idx="6">
                  <c:v>133.43818899999999</c:v>
                </c:pt>
                <c:pt idx="7">
                  <c:v>138.68746400000001</c:v>
                </c:pt>
              </c:numCache>
            </c:numRef>
          </c:val>
          <c:extLst xmlns:c16r2="http://schemas.microsoft.com/office/drawing/2015/06/chart">
            <c:ext xmlns:c16="http://schemas.microsoft.com/office/drawing/2014/chart" uri="{C3380CC4-5D6E-409C-BE32-E72D297353CC}">
              <c16:uniqueId val="{00000002-B791-480F-B793-915B71777470}"/>
            </c:ext>
          </c:extLst>
        </c:ser>
        <c:ser>
          <c:idx val="2"/>
          <c:order val="3"/>
          <c:tx>
            <c:strRef>
              <c:f>'Diff. Pic. Settings Data'!$H$4</c:f>
              <c:strCache>
                <c:ptCount val="1"/>
                <c:pt idx="0">
                  <c:v>Sport</c:v>
                </c:pt>
              </c:strCache>
            </c:strRef>
          </c:tx>
          <c:spPr>
            <a:solidFill>
              <a:srgbClr val="00B050"/>
            </a:solidFill>
            <a:ln>
              <a:noFill/>
            </a:ln>
            <a:effectLst/>
          </c:spPr>
          <c:invertIfNegative val="0"/>
          <c:cat>
            <c:strRef>
              <c:f>'Diff. Pic. Settings Data'!$D$5:$D$12</c:f>
              <c:strCache>
                <c:ptCount val="8"/>
                <c:pt idx="0">
                  <c:v>A1</c:v>
                </c:pt>
                <c:pt idx="1">
                  <c:v>A2</c:v>
                </c:pt>
                <c:pt idx="2">
                  <c:v>B1</c:v>
                </c:pt>
                <c:pt idx="3">
                  <c:v>B2</c:v>
                </c:pt>
                <c:pt idx="4">
                  <c:v>C1</c:v>
                </c:pt>
                <c:pt idx="5">
                  <c:v>D1</c:v>
                </c:pt>
                <c:pt idx="6">
                  <c:v>E4</c:v>
                </c:pt>
                <c:pt idx="7">
                  <c:v>F1</c:v>
                </c:pt>
              </c:strCache>
            </c:strRef>
          </c:cat>
          <c:val>
            <c:numRef>
              <c:f>'Diff. Pic. Settings Data'!$H$5:$H$12</c:f>
              <c:numCache>
                <c:formatCode>0.00</c:formatCode>
                <c:ptCount val="8"/>
                <c:pt idx="0">
                  <c:v>0</c:v>
                </c:pt>
                <c:pt idx="1">
                  <c:v>0</c:v>
                </c:pt>
                <c:pt idx="2">
                  <c:v>144.491694</c:v>
                </c:pt>
                <c:pt idx="3">
                  <c:v>200.9495</c:v>
                </c:pt>
                <c:pt idx="4">
                  <c:v>143.44139899999999</c:v>
                </c:pt>
                <c:pt idx="5">
                  <c:v>0</c:v>
                </c:pt>
                <c:pt idx="6">
                  <c:v>0</c:v>
                </c:pt>
                <c:pt idx="7">
                  <c:v>138.60853499999999</c:v>
                </c:pt>
              </c:numCache>
            </c:numRef>
          </c:val>
          <c:extLst xmlns:c16r2="http://schemas.microsoft.com/office/drawing/2015/06/chart">
            <c:ext xmlns:c16="http://schemas.microsoft.com/office/drawing/2014/chart" uri="{C3380CC4-5D6E-409C-BE32-E72D297353CC}">
              <c16:uniqueId val="{00000003-B791-480F-B793-915B71777470}"/>
            </c:ext>
          </c:extLst>
        </c:ser>
        <c:dLbls>
          <c:showLegendKey val="0"/>
          <c:showVal val="0"/>
          <c:showCatName val="0"/>
          <c:showSerName val="0"/>
          <c:showPercent val="0"/>
          <c:showBubbleSize val="0"/>
        </c:dLbls>
        <c:gapWidth val="219"/>
        <c:overlap val="-27"/>
        <c:axId val="120665752"/>
        <c:axId val="120666144"/>
      </c:barChart>
      <c:catAx>
        <c:axId val="120665752"/>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Model</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20666144"/>
        <c:crosses val="autoZero"/>
        <c:auto val="1"/>
        <c:lblAlgn val="ctr"/>
        <c:lblOffset val="100"/>
        <c:noMultiLvlLbl val="0"/>
      </c:catAx>
      <c:valAx>
        <c:axId val="120666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Avg. Power (W)</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20665752"/>
        <c:crosses val="autoZero"/>
        <c:crossBetween val="between"/>
      </c:valAx>
      <c:spPr>
        <a:solidFill>
          <a:schemeClr val="bg1"/>
        </a:solidFill>
        <a:ln>
          <a:noFill/>
        </a:ln>
        <a:effectLst/>
      </c:spPr>
    </c:plotArea>
    <c:legend>
      <c:legendPos val="b"/>
      <c:layout>
        <c:manualLayout>
          <c:xMode val="edge"/>
          <c:yMode val="edge"/>
          <c:x val="0.36220859308732201"/>
          <c:y val="0.154312583660348"/>
          <c:w val="0.529654421990715"/>
          <c:h val="6.3562952722988897E-2"/>
        </c:manualLayout>
      </c:layout>
      <c:overlay val="1"/>
      <c:spPr>
        <a:solidFill>
          <a:schemeClr val="bg1"/>
        </a:solidFill>
        <a:ln>
          <a:solidFill>
            <a:schemeClr val="tx1"/>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Luminance vs. Power in Multiple Preset Picture Settings</a:t>
            </a:r>
          </a:p>
        </c:rich>
      </c:tx>
      <c:layout>
        <c:manualLayout>
          <c:xMode val="edge"/>
          <c:yMode val="edge"/>
          <c:x val="0.24222785250213899"/>
          <c:y val="1.615635278604849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0035459143766"/>
          <c:y val="8.7220452161611894E-2"/>
          <c:w val="0.80263336288261999"/>
          <c:h val="0.75733555475146697"/>
        </c:manualLayout>
      </c:layout>
      <c:scatterChart>
        <c:scatterStyle val="lineMarker"/>
        <c:varyColors val="0"/>
        <c:ser>
          <c:idx val="9"/>
          <c:order val="0"/>
          <c:tx>
            <c:strRef>
              <c:f>'ABC Off L vs. P Data'!$W$2</c:f>
              <c:strCache>
                <c:ptCount val="1"/>
                <c:pt idx="0">
                  <c:v>A1</c:v>
                </c:pt>
              </c:strCache>
            </c:strRef>
          </c:tx>
          <c:spPr>
            <a:ln w="12700" cap="rnd">
              <a:solidFill>
                <a:schemeClr val="accent1"/>
              </a:solidFill>
              <a:round/>
            </a:ln>
            <a:effectLst/>
          </c:spPr>
          <c:marker>
            <c:symbol val="circle"/>
            <c:size val="3"/>
            <c:spPr>
              <a:solidFill>
                <a:schemeClr val="tx1"/>
              </a:solidFill>
              <a:ln w="12700">
                <a:noFill/>
              </a:ln>
              <a:effectLst/>
            </c:spPr>
          </c:marker>
          <c:xVal>
            <c:numRef>
              <c:f>'ABC Off L vs. P Data'!$X$4:$X$6</c:f>
              <c:numCache>
                <c:formatCode>0.00</c:formatCode>
                <c:ptCount val="3"/>
                <c:pt idx="0">
                  <c:v>199.27</c:v>
                </c:pt>
                <c:pt idx="1">
                  <c:v>334</c:v>
                </c:pt>
                <c:pt idx="2">
                  <c:v>405.346</c:v>
                </c:pt>
              </c:numCache>
            </c:numRef>
          </c:xVal>
          <c:yVal>
            <c:numRef>
              <c:f>'ABC Off L vs. P Data'!$W$4:$W$6</c:f>
              <c:numCache>
                <c:formatCode>0.00</c:formatCode>
                <c:ptCount val="3"/>
                <c:pt idx="0">
                  <c:v>121.72646400000001</c:v>
                </c:pt>
                <c:pt idx="1">
                  <c:v>99.940612000000002</c:v>
                </c:pt>
                <c:pt idx="2">
                  <c:v>183.02338499999999</c:v>
                </c:pt>
              </c:numCache>
            </c:numRef>
          </c:yVal>
          <c:smooth val="0"/>
          <c:extLst xmlns:c16r2="http://schemas.microsoft.com/office/drawing/2015/06/chart">
            <c:ext xmlns:c16="http://schemas.microsoft.com/office/drawing/2014/chart" uri="{C3380CC4-5D6E-409C-BE32-E72D297353CC}">
              <c16:uniqueId val="{00000000-1A4F-4916-ABC3-FDBA70ED5C14}"/>
            </c:ext>
          </c:extLst>
        </c:ser>
        <c:ser>
          <c:idx val="8"/>
          <c:order val="1"/>
          <c:tx>
            <c:strRef>
              <c:f>'ABC Off L vs. P Data'!$U$2</c:f>
              <c:strCache>
                <c:ptCount val="1"/>
                <c:pt idx="0">
                  <c:v>A2</c:v>
                </c:pt>
              </c:strCache>
            </c:strRef>
          </c:tx>
          <c:spPr>
            <a:ln w="12700" cap="rnd">
              <a:solidFill>
                <a:srgbClr val="00B0F0"/>
              </a:solidFill>
              <a:round/>
            </a:ln>
            <a:effectLst/>
          </c:spPr>
          <c:marker>
            <c:symbol val="circle"/>
            <c:size val="3"/>
            <c:spPr>
              <a:solidFill>
                <a:schemeClr val="tx1"/>
              </a:solidFill>
              <a:ln w="12700">
                <a:noFill/>
              </a:ln>
              <a:effectLst/>
            </c:spPr>
          </c:marker>
          <c:xVal>
            <c:numRef>
              <c:f>'ABC Off L vs. P Data'!$V$4:$V$6</c:f>
              <c:numCache>
                <c:formatCode>0.00</c:formatCode>
                <c:ptCount val="3"/>
                <c:pt idx="0">
                  <c:v>296.63900000000001</c:v>
                </c:pt>
                <c:pt idx="1">
                  <c:v>343.36700000000002</c:v>
                </c:pt>
                <c:pt idx="2">
                  <c:v>447.29700000000003</c:v>
                </c:pt>
              </c:numCache>
            </c:numRef>
          </c:xVal>
          <c:yVal>
            <c:numRef>
              <c:f>'ABC Off L vs. P Data'!$U$4:$U$6</c:f>
              <c:numCache>
                <c:formatCode>0.00</c:formatCode>
                <c:ptCount val="3"/>
                <c:pt idx="0">
                  <c:v>125.003793</c:v>
                </c:pt>
                <c:pt idx="1">
                  <c:v>180.17153999999999</c:v>
                </c:pt>
                <c:pt idx="2">
                  <c:v>216.333439</c:v>
                </c:pt>
              </c:numCache>
            </c:numRef>
          </c:yVal>
          <c:smooth val="0"/>
          <c:extLst xmlns:c16r2="http://schemas.microsoft.com/office/drawing/2015/06/chart">
            <c:ext xmlns:c16="http://schemas.microsoft.com/office/drawing/2014/chart" uri="{C3380CC4-5D6E-409C-BE32-E72D297353CC}">
              <c16:uniqueId val="{00000001-1A4F-4916-ABC3-FDBA70ED5C14}"/>
            </c:ext>
          </c:extLst>
        </c:ser>
        <c:ser>
          <c:idx val="2"/>
          <c:order val="2"/>
          <c:tx>
            <c:strRef>
              <c:f>'ABC Off L vs. P Data'!$I$2</c:f>
              <c:strCache>
                <c:ptCount val="1"/>
                <c:pt idx="0">
                  <c:v>A3</c:v>
                </c:pt>
              </c:strCache>
            </c:strRef>
          </c:tx>
          <c:spPr>
            <a:ln w="12700" cap="rnd">
              <a:solidFill>
                <a:schemeClr val="accent1">
                  <a:lumMod val="60000"/>
                  <a:lumOff val="40000"/>
                </a:schemeClr>
              </a:solidFill>
              <a:round/>
            </a:ln>
            <a:effectLst/>
          </c:spPr>
          <c:marker>
            <c:symbol val="circle"/>
            <c:size val="3"/>
            <c:spPr>
              <a:solidFill>
                <a:schemeClr val="tx1"/>
              </a:solidFill>
              <a:ln w="12700">
                <a:noFill/>
              </a:ln>
              <a:effectLst/>
            </c:spPr>
          </c:marker>
          <c:xVal>
            <c:numRef>
              <c:f>'ABC Off L vs. P Data'!$J$4:$J$6</c:f>
              <c:numCache>
                <c:formatCode>0.00</c:formatCode>
                <c:ptCount val="3"/>
                <c:pt idx="0">
                  <c:v>363.21499999999997</c:v>
                </c:pt>
                <c:pt idx="1">
                  <c:v>364.11</c:v>
                </c:pt>
                <c:pt idx="2">
                  <c:v>491.29300000000001</c:v>
                </c:pt>
              </c:numCache>
            </c:numRef>
          </c:xVal>
          <c:yVal>
            <c:numRef>
              <c:f>'ABC Off L vs. P Data'!$I$4:$I$6</c:f>
              <c:numCache>
                <c:formatCode>0.00</c:formatCode>
                <c:ptCount val="3"/>
                <c:pt idx="0">
                  <c:v>81.420679000000007</c:v>
                </c:pt>
                <c:pt idx="1">
                  <c:v>106.491574</c:v>
                </c:pt>
                <c:pt idx="2">
                  <c:v>139.93196900000001</c:v>
                </c:pt>
              </c:numCache>
            </c:numRef>
          </c:yVal>
          <c:smooth val="0"/>
          <c:extLst xmlns:c16r2="http://schemas.microsoft.com/office/drawing/2015/06/chart">
            <c:ext xmlns:c16="http://schemas.microsoft.com/office/drawing/2014/chart" uri="{C3380CC4-5D6E-409C-BE32-E72D297353CC}">
              <c16:uniqueId val="{00000002-1A4F-4916-ABC3-FDBA70ED5C14}"/>
            </c:ext>
          </c:extLst>
        </c:ser>
        <c:ser>
          <c:idx val="3"/>
          <c:order val="3"/>
          <c:tx>
            <c:strRef>
              <c:f>'ABC Off L vs. P Data'!$K$2</c:f>
              <c:strCache>
                <c:ptCount val="1"/>
                <c:pt idx="0">
                  <c:v>A4</c:v>
                </c:pt>
              </c:strCache>
            </c:strRef>
          </c:tx>
          <c:spPr>
            <a:ln w="12700" cap="rnd">
              <a:solidFill>
                <a:schemeClr val="accent5">
                  <a:lumMod val="75000"/>
                </a:schemeClr>
              </a:solidFill>
              <a:round/>
            </a:ln>
            <a:effectLst/>
          </c:spPr>
          <c:marker>
            <c:symbol val="circle"/>
            <c:size val="3"/>
            <c:spPr>
              <a:solidFill>
                <a:schemeClr val="tx1"/>
              </a:solidFill>
              <a:ln w="12700">
                <a:noFill/>
              </a:ln>
              <a:effectLst/>
            </c:spPr>
          </c:marker>
          <c:xVal>
            <c:numRef>
              <c:f>'ABC Off L vs. P Data'!$L$4:$L$6</c:f>
              <c:numCache>
                <c:formatCode>0.00</c:formatCode>
                <c:ptCount val="3"/>
                <c:pt idx="0">
                  <c:v>209.078</c:v>
                </c:pt>
                <c:pt idx="1">
                  <c:v>261.714</c:v>
                </c:pt>
                <c:pt idx="2">
                  <c:v>334.98700000000002</c:v>
                </c:pt>
              </c:numCache>
            </c:numRef>
          </c:xVal>
          <c:yVal>
            <c:numRef>
              <c:f>'ABC Off L vs. P Data'!$K$4:$K$6</c:f>
              <c:numCache>
                <c:formatCode>0.00</c:formatCode>
                <c:ptCount val="3"/>
                <c:pt idx="0">
                  <c:v>119.848567</c:v>
                </c:pt>
                <c:pt idx="1">
                  <c:v>103.367069</c:v>
                </c:pt>
                <c:pt idx="2">
                  <c:v>161.20513500000001</c:v>
                </c:pt>
              </c:numCache>
            </c:numRef>
          </c:yVal>
          <c:smooth val="0"/>
          <c:extLst xmlns:c16r2="http://schemas.microsoft.com/office/drawing/2015/06/chart">
            <c:ext xmlns:c16="http://schemas.microsoft.com/office/drawing/2014/chart" uri="{C3380CC4-5D6E-409C-BE32-E72D297353CC}">
              <c16:uniqueId val="{00000003-1A4F-4916-ABC3-FDBA70ED5C14}"/>
            </c:ext>
          </c:extLst>
        </c:ser>
        <c:ser>
          <c:idx val="11"/>
          <c:order val="4"/>
          <c:tx>
            <c:strRef>
              <c:f>'ABC Off L vs. P Data'!$AA$2</c:f>
              <c:strCache>
                <c:ptCount val="1"/>
                <c:pt idx="0">
                  <c:v>B1</c:v>
                </c:pt>
              </c:strCache>
            </c:strRef>
          </c:tx>
          <c:spPr>
            <a:ln w="12700" cap="rnd">
              <a:solidFill>
                <a:srgbClr val="FFFF00"/>
              </a:solidFill>
              <a:round/>
            </a:ln>
            <a:effectLst/>
          </c:spPr>
          <c:marker>
            <c:symbol val="circle"/>
            <c:size val="3"/>
            <c:spPr>
              <a:solidFill>
                <a:schemeClr val="tx1"/>
              </a:solidFill>
              <a:ln w="12700">
                <a:noFill/>
              </a:ln>
              <a:effectLst/>
            </c:spPr>
          </c:marker>
          <c:xVal>
            <c:numRef>
              <c:f>'ABC Off L vs. P Data'!$AB$4:$AB$6</c:f>
              <c:numCache>
                <c:formatCode>0.00</c:formatCode>
                <c:ptCount val="3"/>
                <c:pt idx="0">
                  <c:v>250.68899999999999</c:v>
                </c:pt>
                <c:pt idx="1">
                  <c:v>286.93299999999999</c:v>
                </c:pt>
                <c:pt idx="2">
                  <c:v>288.142</c:v>
                </c:pt>
              </c:numCache>
            </c:numRef>
          </c:xVal>
          <c:yVal>
            <c:numRef>
              <c:f>'ABC Off L vs. P Data'!$AA$4:$AA$6</c:f>
              <c:numCache>
                <c:formatCode>0.00</c:formatCode>
                <c:ptCount val="3"/>
                <c:pt idx="0">
                  <c:v>75.342282999999995</c:v>
                </c:pt>
                <c:pt idx="1">
                  <c:v>144.491694</c:v>
                </c:pt>
                <c:pt idx="2">
                  <c:v>140.470878</c:v>
                </c:pt>
              </c:numCache>
            </c:numRef>
          </c:yVal>
          <c:smooth val="0"/>
          <c:extLst xmlns:c16r2="http://schemas.microsoft.com/office/drawing/2015/06/chart">
            <c:ext xmlns:c16="http://schemas.microsoft.com/office/drawing/2014/chart" uri="{C3380CC4-5D6E-409C-BE32-E72D297353CC}">
              <c16:uniqueId val="{00000004-1A4F-4916-ABC3-FDBA70ED5C14}"/>
            </c:ext>
          </c:extLst>
        </c:ser>
        <c:ser>
          <c:idx val="12"/>
          <c:order val="5"/>
          <c:tx>
            <c:strRef>
              <c:f>'ABC Off L vs. P Data'!$AC$2</c:f>
              <c:strCache>
                <c:ptCount val="1"/>
                <c:pt idx="0">
                  <c:v>B2</c:v>
                </c:pt>
              </c:strCache>
            </c:strRef>
          </c:tx>
          <c:spPr>
            <a:ln w="12700" cap="rnd">
              <a:solidFill>
                <a:srgbClr val="FF0066"/>
              </a:solidFill>
              <a:round/>
            </a:ln>
            <a:effectLst/>
          </c:spPr>
          <c:marker>
            <c:symbol val="circle"/>
            <c:size val="3"/>
            <c:spPr>
              <a:solidFill>
                <a:schemeClr val="tx1"/>
              </a:solidFill>
              <a:ln w="12700">
                <a:noFill/>
              </a:ln>
              <a:effectLst/>
            </c:spPr>
          </c:marker>
          <c:xVal>
            <c:numRef>
              <c:f>'ABC Off L vs. P Data'!$AD$4:$AD$6</c:f>
              <c:numCache>
                <c:formatCode>0.00</c:formatCode>
                <c:ptCount val="3"/>
                <c:pt idx="0">
                  <c:v>146.64699999999999</c:v>
                </c:pt>
                <c:pt idx="1">
                  <c:v>179.91800000000001</c:v>
                </c:pt>
                <c:pt idx="2">
                  <c:v>227.79</c:v>
                </c:pt>
              </c:numCache>
            </c:numRef>
          </c:xVal>
          <c:yVal>
            <c:numRef>
              <c:f>'ABC Off L vs. P Data'!$AC$4:$AC$6</c:f>
              <c:numCache>
                <c:formatCode>0.00</c:formatCode>
                <c:ptCount val="3"/>
                <c:pt idx="0">
                  <c:v>136.19738599999999</c:v>
                </c:pt>
                <c:pt idx="1">
                  <c:v>135.73552699999999</c:v>
                </c:pt>
                <c:pt idx="2">
                  <c:v>200.9495</c:v>
                </c:pt>
              </c:numCache>
            </c:numRef>
          </c:yVal>
          <c:smooth val="0"/>
          <c:extLst xmlns:c16r2="http://schemas.microsoft.com/office/drawing/2015/06/chart">
            <c:ext xmlns:c16="http://schemas.microsoft.com/office/drawing/2014/chart" uri="{C3380CC4-5D6E-409C-BE32-E72D297353CC}">
              <c16:uniqueId val="{00000005-1A4F-4916-ABC3-FDBA70ED5C14}"/>
            </c:ext>
          </c:extLst>
        </c:ser>
        <c:ser>
          <c:idx val="0"/>
          <c:order val="6"/>
          <c:tx>
            <c:strRef>
              <c:f>'ABC Off L vs. P Data'!$E$2</c:f>
              <c:strCache>
                <c:ptCount val="1"/>
                <c:pt idx="0">
                  <c:v>B4</c:v>
                </c:pt>
              </c:strCache>
            </c:strRef>
          </c:tx>
          <c:spPr>
            <a:ln w="12700" cap="rnd">
              <a:solidFill>
                <a:srgbClr val="990000"/>
              </a:solidFill>
              <a:round/>
            </a:ln>
            <a:effectLst/>
          </c:spPr>
          <c:marker>
            <c:symbol val="circle"/>
            <c:size val="3"/>
            <c:spPr>
              <a:solidFill>
                <a:schemeClr val="tx1"/>
              </a:solidFill>
              <a:ln w="12700">
                <a:noFill/>
              </a:ln>
              <a:effectLst/>
            </c:spPr>
          </c:marker>
          <c:xVal>
            <c:numRef>
              <c:f>'ABC Off L vs. P Data'!$F$4:$F$6</c:f>
              <c:numCache>
                <c:formatCode>0.00</c:formatCode>
                <c:ptCount val="3"/>
                <c:pt idx="0">
                  <c:v>275.3</c:v>
                </c:pt>
                <c:pt idx="1">
                  <c:v>316.428</c:v>
                </c:pt>
                <c:pt idx="2">
                  <c:v>340.80099999999999</c:v>
                </c:pt>
              </c:numCache>
            </c:numRef>
          </c:xVal>
          <c:yVal>
            <c:numRef>
              <c:f>'ABC Off L vs. P Data'!$E$4:$E$6</c:f>
              <c:numCache>
                <c:formatCode>0.00</c:formatCode>
                <c:ptCount val="3"/>
                <c:pt idx="0">
                  <c:v>85.786693999999997</c:v>
                </c:pt>
                <c:pt idx="1">
                  <c:v>122.581782</c:v>
                </c:pt>
                <c:pt idx="2">
                  <c:v>122.515998</c:v>
                </c:pt>
              </c:numCache>
            </c:numRef>
          </c:yVal>
          <c:smooth val="0"/>
          <c:extLst xmlns:c16r2="http://schemas.microsoft.com/office/drawing/2015/06/chart">
            <c:ext xmlns:c16="http://schemas.microsoft.com/office/drawing/2014/chart" uri="{C3380CC4-5D6E-409C-BE32-E72D297353CC}">
              <c16:uniqueId val="{00000006-1A4F-4916-ABC3-FDBA70ED5C14}"/>
            </c:ext>
          </c:extLst>
        </c:ser>
        <c:ser>
          <c:idx val="1"/>
          <c:order val="7"/>
          <c:tx>
            <c:strRef>
              <c:f>'ABC Off L vs. P Data'!$G$2</c:f>
              <c:strCache>
                <c:ptCount val="1"/>
                <c:pt idx="0">
                  <c:v>B5</c:v>
                </c:pt>
              </c:strCache>
            </c:strRef>
          </c:tx>
          <c:spPr>
            <a:ln w="12700" cap="rnd">
              <a:solidFill>
                <a:srgbClr val="FFC000"/>
              </a:solidFill>
              <a:round/>
            </a:ln>
            <a:effectLst/>
          </c:spPr>
          <c:marker>
            <c:symbol val="circle"/>
            <c:size val="3"/>
            <c:spPr>
              <a:solidFill>
                <a:schemeClr val="tx1"/>
              </a:solidFill>
              <a:ln w="12700">
                <a:noFill/>
              </a:ln>
              <a:effectLst/>
            </c:spPr>
          </c:marker>
          <c:xVal>
            <c:numRef>
              <c:f>'ABC Off L vs. P Data'!$H$4:$H$6</c:f>
              <c:numCache>
                <c:formatCode>0.00</c:formatCode>
                <c:ptCount val="3"/>
                <c:pt idx="0">
                  <c:v>198.249</c:v>
                </c:pt>
                <c:pt idx="1">
                  <c:v>237.65199999999999</c:v>
                </c:pt>
                <c:pt idx="2">
                  <c:v>248.042</c:v>
                </c:pt>
              </c:numCache>
            </c:numRef>
          </c:xVal>
          <c:yVal>
            <c:numRef>
              <c:f>'ABC Off L vs. P Data'!$G$4:$G$6</c:f>
              <c:numCache>
                <c:formatCode>0.00</c:formatCode>
                <c:ptCount val="3"/>
                <c:pt idx="0">
                  <c:v>142.36940899999999</c:v>
                </c:pt>
                <c:pt idx="1">
                  <c:v>192.85283999999999</c:v>
                </c:pt>
                <c:pt idx="2">
                  <c:v>147.98524599999999</c:v>
                </c:pt>
              </c:numCache>
            </c:numRef>
          </c:yVal>
          <c:smooth val="0"/>
          <c:extLst xmlns:c16r2="http://schemas.microsoft.com/office/drawing/2015/06/chart">
            <c:ext xmlns:c16="http://schemas.microsoft.com/office/drawing/2014/chart" uri="{C3380CC4-5D6E-409C-BE32-E72D297353CC}">
              <c16:uniqueId val="{00000007-1A4F-4916-ABC3-FDBA70ED5C14}"/>
            </c:ext>
          </c:extLst>
        </c:ser>
        <c:ser>
          <c:idx val="10"/>
          <c:order val="8"/>
          <c:tx>
            <c:strRef>
              <c:f>'ABC Off L vs. P Data'!$Y$2</c:f>
              <c:strCache>
                <c:ptCount val="1"/>
                <c:pt idx="0">
                  <c:v>C1</c:v>
                </c:pt>
              </c:strCache>
            </c:strRef>
          </c:tx>
          <c:spPr>
            <a:ln w="12700" cap="rnd">
              <a:solidFill>
                <a:srgbClr val="00B050"/>
              </a:solidFill>
              <a:round/>
            </a:ln>
            <a:effectLst/>
          </c:spPr>
          <c:marker>
            <c:symbol val="circle"/>
            <c:size val="3"/>
            <c:spPr>
              <a:solidFill>
                <a:schemeClr val="tx1"/>
              </a:solidFill>
              <a:ln w="12700">
                <a:noFill/>
              </a:ln>
              <a:effectLst/>
            </c:spPr>
          </c:marker>
          <c:xVal>
            <c:numRef>
              <c:f>'ABC Off L vs. P Data'!$Z$4:$Z$6</c:f>
              <c:numCache>
                <c:formatCode>0.00</c:formatCode>
                <c:ptCount val="3"/>
                <c:pt idx="0">
                  <c:v>259</c:v>
                </c:pt>
                <c:pt idx="1">
                  <c:v>348.49200000000002</c:v>
                </c:pt>
                <c:pt idx="2">
                  <c:v>388.63</c:v>
                </c:pt>
              </c:numCache>
            </c:numRef>
          </c:xVal>
          <c:yVal>
            <c:numRef>
              <c:f>'ABC Off L vs. P Data'!$Y$4:$Y$6</c:f>
              <c:numCache>
                <c:formatCode>0.00</c:formatCode>
                <c:ptCount val="3"/>
                <c:pt idx="0">
                  <c:v>107.573206</c:v>
                </c:pt>
                <c:pt idx="1">
                  <c:v>164.54443000000001</c:v>
                </c:pt>
                <c:pt idx="2">
                  <c:v>162.71693200000001</c:v>
                </c:pt>
              </c:numCache>
            </c:numRef>
          </c:yVal>
          <c:smooth val="0"/>
          <c:extLst xmlns:c16r2="http://schemas.microsoft.com/office/drawing/2015/06/chart">
            <c:ext xmlns:c16="http://schemas.microsoft.com/office/drawing/2014/chart" uri="{C3380CC4-5D6E-409C-BE32-E72D297353CC}">
              <c16:uniqueId val="{00000008-1A4F-4916-ABC3-FDBA70ED5C14}"/>
            </c:ext>
          </c:extLst>
        </c:ser>
        <c:ser>
          <c:idx val="5"/>
          <c:order val="9"/>
          <c:tx>
            <c:strRef>
              <c:f>'ABC Off L vs. P Data'!$O$2</c:f>
              <c:strCache>
                <c:ptCount val="1"/>
                <c:pt idx="0">
                  <c:v>C2</c:v>
                </c:pt>
              </c:strCache>
            </c:strRef>
          </c:tx>
          <c:spPr>
            <a:ln w="12700" cap="rnd">
              <a:solidFill>
                <a:srgbClr val="00FF00"/>
              </a:solidFill>
              <a:round/>
            </a:ln>
            <a:effectLst/>
          </c:spPr>
          <c:marker>
            <c:symbol val="circle"/>
            <c:size val="3"/>
            <c:spPr>
              <a:solidFill>
                <a:schemeClr val="tx1"/>
              </a:solidFill>
              <a:ln w="12700">
                <a:noFill/>
              </a:ln>
              <a:effectLst/>
            </c:spPr>
          </c:marker>
          <c:xVal>
            <c:numRef>
              <c:f>'ABC Off L vs. P Data'!$P$4:$P$6</c:f>
              <c:numCache>
                <c:formatCode>0.00</c:formatCode>
                <c:ptCount val="3"/>
                <c:pt idx="0">
                  <c:v>317.28699999999998</c:v>
                </c:pt>
                <c:pt idx="1">
                  <c:v>402.45600000000002</c:v>
                </c:pt>
                <c:pt idx="2">
                  <c:v>445.64699999999999</c:v>
                </c:pt>
              </c:numCache>
            </c:numRef>
          </c:xVal>
          <c:yVal>
            <c:numRef>
              <c:f>'ABC Off L vs. P Data'!$O$4:$O$6</c:f>
              <c:numCache>
                <c:formatCode>0.00</c:formatCode>
                <c:ptCount val="3"/>
                <c:pt idx="0">
                  <c:v>87.479742000000002</c:v>
                </c:pt>
                <c:pt idx="1">
                  <c:v>117.69381799999999</c:v>
                </c:pt>
                <c:pt idx="2">
                  <c:v>117.852294</c:v>
                </c:pt>
              </c:numCache>
            </c:numRef>
          </c:yVal>
          <c:smooth val="0"/>
          <c:extLst xmlns:c16r2="http://schemas.microsoft.com/office/drawing/2015/06/chart">
            <c:ext xmlns:c16="http://schemas.microsoft.com/office/drawing/2014/chart" uri="{C3380CC4-5D6E-409C-BE32-E72D297353CC}">
              <c16:uniqueId val="{00000009-1A4F-4916-ABC3-FDBA70ED5C14}"/>
            </c:ext>
          </c:extLst>
        </c:ser>
        <c:ser>
          <c:idx val="4"/>
          <c:order val="10"/>
          <c:tx>
            <c:strRef>
              <c:f>'ABC Off L vs. P Data'!$M$2</c:f>
              <c:strCache>
                <c:ptCount val="1"/>
                <c:pt idx="0">
                  <c:v>C3</c:v>
                </c:pt>
              </c:strCache>
            </c:strRef>
          </c:tx>
          <c:spPr>
            <a:ln w="12700" cap="rnd">
              <a:solidFill>
                <a:schemeClr val="accent6">
                  <a:lumMod val="75000"/>
                </a:schemeClr>
              </a:solidFill>
              <a:round/>
            </a:ln>
            <a:effectLst/>
          </c:spPr>
          <c:marker>
            <c:symbol val="circle"/>
            <c:size val="3"/>
            <c:spPr>
              <a:solidFill>
                <a:schemeClr val="tx1"/>
              </a:solidFill>
              <a:ln w="12700">
                <a:noFill/>
              </a:ln>
              <a:effectLst/>
            </c:spPr>
          </c:marker>
          <c:xVal>
            <c:numRef>
              <c:f>'ABC Off L vs. P Data'!$N$4:$N$6</c:f>
              <c:numCache>
                <c:formatCode>0.00</c:formatCode>
                <c:ptCount val="3"/>
                <c:pt idx="0">
                  <c:v>464.78300000000002</c:v>
                </c:pt>
                <c:pt idx="1">
                  <c:v>375.64600000000002</c:v>
                </c:pt>
                <c:pt idx="2">
                  <c:v>365.21600000000001</c:v>
                </c:pt>
              </c:numCache>
            </c:numRef>
          </c:xVal>
          <c:yVal>
            <c:numRef>
              <c:f>'ABC Off L vs. P Data'!$M$4:$M$6</c:f>
              <c:numCache>
                <c:formatCode>0.00</c:formatCode>
                <c:ptCount val="3"/>
                <c:pt idx="0">
                  <c:v>147.093253</c:v>
                </c:pt>
                <c:pt idx="1">
                  <c:v>109.181257</c:v>
                </c:pt>
                <c:pt idx="2">
                  <c:v>109.36897500000001</c:v>
                </c:pt>
              </c:numCache>
            </c:numRef>
          </c:yVal>
          <c:smooth val="0"/>
          <c:extLst xmlns:c16r2="http://schemas.microsoft.com/office/drawing/2015/06/chart">
            <c:ext xmlns:c16="http://schemas.microsoft.com/office/drawing/2014/chart" uri="{C3380CC4-5D6E-409C-BE32-E72D297353CC}">
              <c16:uniqueId val="{0000000A-1A4F-4916-ABC3-FDBA70ED5C14}"/>
            </c:ext>
          </c:extLst>
        </c:ser>
        <c:ser>
          <c:idx val="14"/>
          <c:order val="11"/>
          <c:tx>
            <c:strRef>
              <c:f>'ABC Off L vs. P Data'!$AE$2</c:f>
              <c:strCache>
                <c:ptCount val="1"/>
                <c:pt idx="0">
                  <c:v>D1</c:v>
                </c:pt>
              </c:strCache>
            </c:strRef>
          </c:tx>
          <c:spPr>
            <a:ln w="12700" cap="rnd">
              <a:solidFill>
                <a:schemeClr val="tx1"/>
              </a:solidFill>
              <a:round/>
            </a:ln>
            <a:effectLst/>
          </c:spPr>
          <c:marker>
            <c:symbol val="circle"/>
            <c:size val="3"/>
            <c:spPr>
              <a:solidFill>
                <a:schemeClr val="tx1"/>
              </a:solidFill>
              <a:ln w="12700">
                <a:noFill/>
              </a:ln>
              <a:effectLst/>
            </c:spPr>
          </c:marker>
          <c:xVal>
            <c:numRef>
              <c:f>'ABC Off L vs. P Data'!$AF$4:$AF$6</c:f>
              <c:numCache>
                <c:formatCode>0.00</c:formatCode>
                <c:ptCount val="3"/>
                <c:pt idx="0">
                  <c:v>343.42200000000003</c:v>
                </c:pt>
                <c:pt idx="1">
                  <c:v>446.92500000000001</c:v>
                </c:pt>
                <c:pt idx="2">
                  <c:v>526.73800000000006</c:v>
                </c:pt>
              </c:numCache>
            </c:numRef>
          </c:xVal>
          <c:yVal>
            <c:numRef>
              <c:f>'ABC Off L vs. P Data'!$AE$4:$AE$6</c:f>
              <c:numCache>
                <c:formatCode>0.00</c:formatCode>
                <c:ptCount val="3"/>
                <c:pt idx="0">
                  <c:v>139.62402700000001</c:v>
                </c:pt>
                <c:pt idx="1">
                  <c:v>153.24333300000001</c:v>
                </c:pt>
                <c:pt idx="2">
                  <c:v>190.59351000000001</c:v>
                </c:pt>
              </c:numCache>
            </c:numRef>
          </c:yVal>
          <c:smooth val="0"/>
          <c:extLst xmlns:c16r2="http://schemas.microsoft.com/office/drawing/2015/06/chart">
            <c:ext xmlns:c16="http://schemas.microsoft.com/office/drawing/2014/chart" uri="{C3380CC4-5D6E-409C-BE32-E72D297353CC}">
              <c16:uniqueId val="{0000000B-1A4F-4916-ABC3-FDBA70ED5C14}"/>
            </c:ext>
          </c:extLst>
        </c:ser>
        <c:dLbls>
          <c:showLegendKey val="0"/>
          <c:showVal val="0"/>
          <c:showCatName val="0"/>
          <c:showSerName val="0"/>
          <c:showPercent val="0"/>
          <c:showBubbleSize val="0"/>
        </c:dLbls>
        <c:axId val="120666928"/>
        <c:axId val="120667320"/>
      </c:scatterChart>
      <c:scatterChart>
        <c:scatterStyle val="smoothMarker"/>
        <c:varyColors val="0"/>
        <c:ser>
          <c:idx val="6"/>
          <c:order val="12"/>
          <c:tx>
            <c:strRef>
              <c:f>'ABC Off L vs. P Data'!$Q$2:$R$2</c:f>
              <c:strCache>
                <c:ptCount val="1"/>
                <c:pt idx="0">
                  <c:v>D2</c:v>
                </c:pt>
              </c:strCache>
            </c:strRef>
          </c:tx>
          <c:spPr>
            <a:ln w="12700" cap="rnd">
              <a:solidFill>
                <a:schemeClr val="tx1">
                  <a:lumMod val="50000"/>
                  <a:lumOff val="50000"/>
                </a:schemeClr>
              </a:solidFill>
              <a:round/>
            </a:ln>
            <a:effectLst/>
          </c:spPr>
          <c:marker>
            <c:symbol val="circle"/>
            <c:size val="3"/>
            <c:spPr>
              <a:solidFill>
                <a:schemeClr val="tx1"/>
              </a:solidFill>
              <a:ln w="12700">
                <a:noFill/>
              </a:ln>
              <a:effectLst/>
            </c:spPr>
          </c:marker>
          <c:xVal>
            <c:numRef>
              <c:f>'ABC Off L vs. P Data'!$R$4:$R$6</c:f>
              <c:numCache>
                <c:formatCode>0.00</c:formatCode>
                <c:ptCount val="3"/>
                <c:pt idx="0">
                  <c:v>254.797</c:v>
                </c:pt>
                <c:pt idx="1">
                  <c:v>278.298</c:v>
                </c:pt>
                <c:pt idx="2">
                  <c:v>281.892</c:v>
                </c:pt>
              </c:numCache>
            </c:numRef>
          </c:xVal>
          <c:yVal>
            <c:numRef>
              <c:f>'ABC Off L vs. P Data'!$Q$4:$Q$6</c:f>
              <c:numCache>
                <c:formatCode>0.00</c:formatCode>
                <c:ptCount val="3"/>
                <c:pt idx="0">
                  <c:v>156.358101</c:v>
                </c:pt>
                <c:pt idx="1">
                  <c:v>156.668193</c:v>
                </c:pt>
                <c:pt idx="2">
                  <c:v>156.405382</c:v>
                </c:pt>
              </c:numCache>
            </c:numRef>
          </c:yVal>
          <c:smooth val="1"/>
          <c:extLst xmlns:c16r2="http://schemas.microsoft.com/office/drawing/2015/06/chart">
            <c:ext xmlns:c16="http://schemas.microsoft.com/office/drawing/2014/chart" uri="{C3380CC4-5D6E-409C-BE32-E72D297353CC}">
              <c16:uniqueId val="{0000000C-1A4F-4916-ABC3-FDBA70ED5C14}"/>
            </c:ext>
          </c:extLst>
        </c:ser>
        <c:ser>
          <c:idx val="15"/>
          <c:order val="13"/>
          <c:tx>
            <c:strRef>
              <c:f>'ABC Off L vs. P Data'!$C$2:$D$2</c:f>
              <c:strCache>
                <c:ptCount val="1"/>
                <c:pt idx="0">
                  <c:v>E4</c:v>
                </c:pt>
              </c:strCache>
            </c:strRef>
          </c:tx>
          <c:spPr>
            <a:ln w="12700" cap="rnd">
              <a:solidFill>
                <a:schemeClr val="accent4">
                  <a:lumMod val="80000"/>
                  <a:lumOff val="20000"/>
                </a:schemeClr>
              </a:solidFill>
              <a:round/>
            </a:ln>
            <a:effectLst/>
          </c:spPr>
          <c:marker>
            <c:symbol val="circle"/>
            <c:size val="3"/>
            <c:spPr>
              <a:solidFill>
                <a:schemeClr val="tx1"/>
              </a:solidFill>
              <a:ln w="12700">
                <a:noFill/>
              </a:ln>
              <a:effectLst/>
            </c:spPr>
          </c:marker>
          <c:xVal>
            <c:numRef>
              <c:f>'ABC Off L vs. P Data'!$D$4:$D$6</c:f>
              <c:numCache>
                <c:formatCode>0.00</c:formatCode>
                <c:ptCount val="3"/>
                <c:pt idx="0">
                  <c:v>235.95500000000001</c:v>
                </c:pt>
                <c:pt idx="1">
                  <c:v>286.02300000000002</c:v>
                </c:pt>
                <c:pt idx="2">
                  <c:v>293.82799999999997</c:v>
                </c:pt>
              </c:numCache>
            </c:numRef>
          </c:xVal>
          <c:yVal>
            <c:numRef>
              <c:f>'ABC Off L vs. P Data'!$C$4:$C$6</c:f>
              <c:numCache>
                <c:formatCode>0.00</c:formatCode>
                <c:ptCount val="3"/>
                <c:pt idx="0">
                  <c:v>98.461681999999996</c:v>
                </c:pt>
                <c:pt idx="1">
                  <c:v>123.581041</c:v>
                </c:pt>
                <c:pt idx="2">
                  <c:v>145.16990000000001</c:v>
                </c:pt>
              </c:numCache>
            </c:numRef>
          </c:yVal>
          <c:smooth val="1"/>
          <c:extLst xmlns:c16r2="http://schemas.microsoft.com/office/drawing/2015/06/chart">
            <c:ext xmlns:c16="http://schemas.microsoft.com/office/drawing/2014/chart" uri="{C3380CC4-5D6E-409C-BE32-E72D297353CC}">
              <c16:uniqueId val="{0000000D-1A4F-4916-ABC3-FDBA70ED5C14}"/>
            </c:ext>
          </c:extLst>
        </c:ser>
        <c:ser>
          <c:idx val="13"/>
          <c:order val="14"/>
          <c:tx>
            <c:strRef>
              <c:f>'ABC Off L vs. P Data'!$A$2:$B$2</c:f>
              <c:strCache>
                <c:ptCount val="1"/>
                <c:pt idx="0">
                  <c:v>F1</c:v>
                </c:pt>
              </c:strCache>
            </c:strRef>
          </c:tx>
          <c:spPr>
            <a:ln w="19050" cap="rnd">
              <a:solidFill>
                <a:schemeClr val="accent2">
                  <a:lumMod val="80000"/>
                  <a:lumOff val="20000"/>
                </a:schemeClr>
              </a:solidFill>
              <a:round/>
            </a:ln>
            <a:effectLst/>
          </c:spPr>
          <c:marker>
            <c:symbol val="circle"/>
            <c:size val="3"/>
            <c:spPr>
              <a:solidFill>
                <a:schemeClr val="tx1"/>
              </a:solidFill>
              <a:ln w="9525">
                <a:noFill/>
              </a:ln>
              <a:effectLst/>
            </c:spPr>
          </c:marker>
          <c:dPt>
            <c:idx val="1"/>
            <c:marker>
              <c:symbol val="circle"/>
              <c:size val="3"/>
              <c:spPr>
                <a:solidFill>
                  <a:schemeClr val="tx1"/>
                </a:solidFill>
                <a:ln w="12700">
                  <a:solidFill>
                    <a:schemeClr val="tx1"/>
                  </a:solidFill>
                </a:ln>
                <a:effectLst/>
              </c:spPr>
            </c:marker>
            <c:bubble3D val="0"/>
            <c:spPr>
              <a:ln w="12700" cap="rnd">
                <a:solidFill>
                  <a:schemeClr val="accent2">
                    <a:lumMod val="80000"/>
                    <a:lumOff val="20000"/>
                  </a:schemeClr>
                </a:solidFill>
                <a:round/>
              </a:ln>
              <a:effectLst/>
            </c:spPr>
            <c:extLst xmlns:c16r2="http://schemas.microsoft.com/office/drawing/2015/06/chart">
              <c:ext xmlns:c16="http://schemas.microsoft.com/office/drawing/2014/chart" uri="{C3380CC4-5D6E-409C-BE32-E72D297353CC}">
                <c16:uniqueId val="{0000000F-1A4F-4916-ABC3-FDBA70ED5C14}"/>
              </c:ext>
            </c:extLst>
          </c:dPt>
          <c:xVal>
            <c:numRef>
              <c:f>'ABC Off L vs. P Data'!$B$4:$B$6</c:f>
              <c:numCache>
                <c:formatCode>0.00</c:formatCode>
                <c:ptCount val="3"/>
                <c:pt idx="0">
                  <c:v>284.911</c:v>
                </c:pt>
                <c:pt idx="1">
                  <c:v>393.03899999999999</c:v>
                </c:pt>
                <c:pt idx="2">
                  <c:v>394.99700000000001</c:v>
                </c:pt>
              </c:numCache>
            </c:numRef>
          </c:xVal>
          <c:yVal>
            <c:numRef>
              <c:f>'ABC Off L vs. P Data'!$A$4:$A$6</c:f>
              <c:numCache>
                <c:formatCode>0.00</c:formatCode>
                <c:ptCount val="3"/>
                <c:pt idx="0">
                  <c:v>105.866378</c:v>
                </c:pt>
                <c:pt idx="1">
                  <c:v>138.68746400000001</c:v>
                </c:pt>
                <c:pt idx="2">
                  <c:v>138.274846</c:v>
                </c:pt>
              </c:numCache>
            </c:numRef>
          </c:yVal>
          <c:smooth val="1"/>
          <c:extLst xmlns:c16r2="http://schemas.microsoft.com/office/drawing/2015/06/chart">
            <c:ext xmlns:c16="http://schemas.microsoft.com/office/drawing/2014/chart" uri="{C3380CC4-5D6E-409C-BE32-E72D297353CC}">
              <c16:uniqueId val="{00000010-1A4F-4916-ABC3-FDBA70ED5C14}"/>
            </c:ext>
          </c:extLst>
        </c:ser>
        <c:ser>
          <c:idx val="7"/>
          <c:order val="15"/>
          <c:tx>
            <c:strRef>
              <c:f>'ABC Off L vs. P Data'!$S$2</c:f>
              <c:strCache>
                <c:ptCount val="1"/>
                <c:pt idx="0">
                  <c:v>G1</c:v>
                </c:pt>
              </c:strCache>
            </c:strRef>
          </c:tx>
          <c:spPr>
            <a:ln w="12700" cap="rnd">
              <a:solidFill>
                <a:schemeClr val="accent2">
                  <a:lumMod val="60000"/>
                </a:schemeClr>
              </a:solidFill>
              <a:round/>
            </a:ln>
            <a:effectLst/>
          </c:spPr>
          <c:marker>
            <c:symbol val="circle"/>
            <c:size val="3"/>
            <c:spPr>
              <a:solidFill>
                <a:schemeClr val="tx1"/>
              </a:solidFill>
              <a:ln w="12700">
                <a:noFill/>
              </a:ln>
              <a:effectLst/>
            </c:spPr>
          </c:marker>
          <c:xVal>
            <c:numRef>
              <c:f>'ABC Off L vs. P Data'!$T$4:$T$6</c:f>
              <c:numCache>
                <c:formatCode>0.00</c:formatCode>
                <c:ptCount val="3"/>
                <c:pt idx="0">
                  <c:v>261.62799999999999</c:v>
                </c:pt>
                <c:pt idx="1">
                  <c:v>261.92700000000002</c:v>
                </c:pt>
                <c:pt idx="2">
                  <c:v>262.44400000000002</c:v>
                </c:pt>
              </c:numCache>
            </c:numRef>
          </c:xVal>
          <c:yVal>
            <c:numRef>
              <c:f>'ABC Off L vs. P Data'!$S$4:$S$6</c:f>
              <c:numCache>
                <c:formatCode>0.00</c:formatCode>
                <c:ptCount val="3"/>
                <c:pt idx="0">
                  <c:v>124.407701</c:v>
                </c:pt>
                <c:pt idx="1">
                  <c:v>124.540379</c:v>
                </c:pt>
                <c:pt idx="2">
                  <c:v>124.53069600000001</c:v>
                </c:pt>
              </c:numCache>
            </c:numRef>
          </c:yVal>
          <c:smooth val="1"/>
          <c:extLst xmlns:c16r2="http://schemas.microsoft.com/office/drawing/2015/06/chart">
            <c:ext xmlns:c16="http://schemas.microsoft.com/office/drawing/2014/chart" uri="{C3380CC4-5D6E-409C-BE32-E72D297353CC}">
              <c16:uniqueId val="{00000011-1A4F-4916-ABC3-FDBA70ED5C14}"/>
            </c:ext>
          </c:extLst>
        </c:ser>
        <c:dLbls>
          <c:showLegendKey val="0"/>
          <c:showVal val="0"/>
          <c:showCatName val="0"/>
          <c:showSerName val="0"/>
          <c:showPercent val="0"/>
          <c:showBubbleSize val="0"/>
        </c:dLbls>
        <c:axId val="120666928"/>
        <c:axId val="120667320"/>
      </c:scatterChart>
      <c:valAx>
        <c:axId val="120666928"/>
        <c:scaling>
          <c:orientation val="minMax"/>
          <c:max val="600"/>
          <c:min val="0"/>
        </c:scaling>
        <c:delete val="0"/>
        <c:axPos val="b"/>
        <c:majorGridlines>
          <c:spPr>
            <a:ln w="6350" cap="flat" cmpd="sng" algn="ctr">
              <a:solidFill>
                <a:schemeClr val="tx1">
                  <a:lumMod val="15000"/>
                  <a:lumOff val="85000"/>
                  <a:alpha val="2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t>Luminance (cd/m</a:t>
                </a:r>
                <a:r>
                  <a:rPr lang="en-US" baseline="30000"/>
                  <a:t>2</a:t>
                </a:r>
                <a:r>
                  <a:rPr lang="en-US"/>
                  <a:t>)</a:t>
                </a:r>
              </a:p>
            </c:rich>
          </c:tx>
          <c:layout>
            <c:manualLayout>
              <c:xMode val="edge"/>
              <c:yMode val="edge"/>
              <c:x val="0.45915414661398701"/>
              <c:y val="0.8924857892494519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20667320"/>
        <c:crosses val="autoZero"/>
        <c:crossBetween val="midCat"/>
      </c:valAx>
      <c:valAx>
        <c:axId val="120667320"/>
        <c:scaling>
          <c:orientation val="minMax"/>
          <c:max val="225"/>
          <c:min val="0"/>
        </c:scaling>
        <c:delete val="0"/>
        <c:axPos val="l"/>
        <c:majorGridlines>
          <c:spPr>
            <a:ln w="6350" cap="flat" cmpd="sng" algn="ctr">
              <a:solidFill>
                <a:schemeClr val="bg1">
                  <a:lumMod val="85000"/>
                  <a:alpha val="2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Power (W)</a:t>
                </a:r>
              </a:p>
            </c:rich>
          </c:tx>
          <c:layout>
            <c:manualLayout>
              <c:xMode val="edge"/>
              <c:yMode val="edge"/>
              <c:x val="4.7919553827563403E-2"/>
              <c:y val="0.39720058099052002"/>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20666928"/>
        <c:crosses val="autoZero"/>
        <c:crossBetween val="midCat"/>
        <c:majorUnit val="25"/>
      </c:valAx>
      <c:spPr>
        <a:solidFill>
          <a:schemeClr val="bg1"/>
        </a:solidFill>
        <a:ln>
          <a:noFill/>
        </a:ln>
        <a:effectLst/>
      </c:spPr>
    </c:plotArea>
    <c:legend>
      <c:legendPos val="b"/>
      <c:layout>
        <c:manualLayout>
          <c:xMode val="edge"/>
          <c:yMode val="edge"/>
          <c:x val="0.17382997942878001"/>
          <c:y val="0.70960082923755752"/>
          <c:w val="0.74489848251224"/>
          <c:h val="0.11892332701354572"/>
        </c:manualLayout>
      </c:layout>
      <c:overlay val="1"/>
      <c:spPr>
        <a:solidFill>
          <a:schemeClr val="bg1"/>
        </a:solidFill>
        <a:ln>
          <a:solidFill>
            <a:schemeClr val="tx1">
              <a:lumMod val="15000"/>
              <a:lumOff val="85000"/>
            </a:schemeClr>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Impact of Settings and Content on UHD TV Energy Use</a:t>
            </a:r>
          </a:p>
        </c:rich>
      </c:tx>
      <c:layout>
        <c:manualLayout>
          <c:xMode val="edge"/>
          <c:yMode val="edge"/>
          <c:x val="0.25269422972456601"/>
          <c:y val="0"/>
        </c:manualLayout>
      </c:layout>
      <c:overlay val="0"/>
      <c:spPr>
        <a:noFill/>
        <a:ln>
          <a:noFill/>
        </a:ln>
        <a:effectLst/>
      </c:spPr>
    </c:title>
    <c:autoTitleDeleted val="0"/>
    <c:plotArea>
      <c:layout>
        <c:manualLayout>
          <c:layoutTarget val="inner"/>
          <c:xMode val="edge"/>
          <c:yMode val="edge"/>
          <c:x val="0.12390300881264001"/>
          <c:y val="8.69552977865274E-2"/>
          <c:w val="0.85177180998070601"/>
          <c:h val="0.68763297982300498"/>
        </c:manualLayout>
      </c:layout>
      <c:barChart>
        <c:barDir val="col"/>
        <c:grouping val="stacked"/>
        <c:varyColors val="0"/>
        <c:ser>
          <c:idx val="0"/>
          <c:order val="0"/>
          <c:tx>
            <c:v>IEC Test Clip Default Settings</c:v>
          </c:tx>
          <c:spPr>
            <a:solidFill>
              <a:schemeClr val="accent1"/>
            </a:solidFill>
            <a:ln>
              <a:noFill/>
            </a:ln>
            <a:effectLst/>
          </c:spPr>
          <c:invertIfNegative val="0"/>
          <c:dLbls>
            <c:delete val="1"/>
          </c:dLbls>
          <c:cat>
            <c:multiLvlStrRef>
              <c:f>'Stacked Bar Data'!$C$4:$V$5</c:f>
              <c:multiLvlStrCache>
                <c:ptCount val="19"/>
                <c:lvl>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lvl>
                <c:lvl>
                  <c:pt idx="0">
                    <c:v>2015 Models</c:v>
                  </c:pt>
                  <c:pt idx="7">
                    <c:v>2016 Models</c:v>
                  </c:pt>
                </c:lvl>
              </c:multiLvlStrCache>
            </c:multiLvlStrRef>
          </c:cat>
          <c:val>
            <c:numRef>
              <c:f>'Stacked Bar Data'!$C$6:$U$6</c:f>
              <c:numCache>
                <c:formatCode>0.00</c:formatCode>
                <c:ptCount val="19"/>
                <c:pt idx="0">
                  <c:v>60.081387500000005</c:v>
                </c:pt>
                <c:pt idx="1">
                  <c:v>75.342282999999995</c:v>
                </c:pt>
                <c:pt idx="2">
                  <c:v>77.788217750000001</c:v>
                </c:pt>
                <c:pt idx="3">
                  <c:v>91.570957499999992</c:v>
                </c:pt>
                <c:pt idx="4">
                  <c:v>109.54988324999999</c:v>
                </c:pt>
                <c:pt idx="5">
                  <c:v>118.513909</c:v>
                </c:pt>
                <c:pt idx="6">
                  <c:v>156.358101</c:v>
                </c:pt>
                <c:pt idx="7">
                  <c:v>31.469650000000001</c:v>
                </c:pt>
                <c:pt idx="8">
                  <c:v>52.604549999999996</c:v>
                </c:pt>
                <c:pt idx="9">
                  <c:v>61.369863013698627</c:v>
                </c:pt>
                <c:pt idx="10">
                  <c:v>61.369863013698627</c:v>
                </c:pt>
                <c:pt idx="11">
                  <c:v>66.849315068493155</c:v>
                </c:pt>
                <c:pt idx="12">
                  <c:v>79.900000000000006</c:v>
                </c:pt>
                <c:pt idx="13">
                  <c:v>83.287671232876718</c:v>
                </c:pt>
                <c:pt idx="14">
                  <c:v>94.794520547945211</c:v>
                </c:pt>
                <c:pt idx="15">
                  <c:v>95.890410958904098</c:v>
                </c:pt>
                <c:pt idx="16">
                  <c:v>97.000392750000003</c:v>
                </c:pt>
                <c:pt idx="17">
                  <c:v>98.461681999999996</c:v>
                </c:pt>
                <c:pt idx="18">
                  <c:v>124.53069600000001</c:v>
                </c:pt>
              </c:numCache>
            </c:numRef>
          </c:val>
          <c:extLst xmlns:c16r2="http://schemas.microsoft.com/office/drawing/2015/06/chart">
            <c:ext xmlns:c16="http://schemas.microsoft.com/office/drawing/2014/chart" uri="{C3380CC4-5D6E-409C-BE32-E72D297353CC}">
              <c16:uniqueId val="{00000000-1BF6-49CA-98F6-9C5AB5A4FD36}"/>
            </c:ext>
          </c:extLst>
        </c:ser>
        <c:ser>
          <c:idx val="1"/>
          <c:order val="1"/>
          <c:tx>
            <c:strRef>
              <c:f>'Stacked Bar Data'!$B$7</c:f>
              <c:strCache>
                <c:ptCount val="1"/>
                <c:pt idx="0">
                  <c:v>Turn ABC Off</c:v>
                </c:pt>
              </c:strCache>
            </c:strRef>
          </c:tx>
          <c:spPr>
            <a:solidFill>
              <a:schemeClr val="accent2"/>
            </a:solidFill>
            <a:ln>
              <a:noFill/>
            </a:ln>
            <a:effectLst/>
          </c:spPr>
          <c:invertIfNegative val="0"/>
          <c:dLbls>
            <c:delete val="1"/>
          </c:dLbls>
          <c:cat>
            <c:multiLvlStrRef>
              <c:f>'Stacked Bar Data'!$C$4:$V$5</c:f>
              <c:multiLvlStrCache>
                <c:ptCount val="19"/>
                <c:lvl>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lvl>
                <c:lvl>
                  <c:pt idx="0">
                    <c:v>2015 Models</c:v>
                  </c:pt>
                  <c:pt idx="7">
                    <c:v>2016 Models</c:v>
                  </c:pt>
                </c:lvl>
              </c:multiLvlStrCache>
            </c:multiLvlStrRef>
          </c:cat>
          <c:val>
            <c:numRef>
              <c:f>'Stacked Bar Data'!$C$7:$U$7</c:f>
              <c:numCache>
                <c:formatCode>0.00</c:formatCode>
                <c:ptCount val="19"/>
                <c:pt idx="0">
                  <c:v>39.859224499999996</c:v>
                </c:pt>
                <c:pt idx="1">
                  <c:v>0</c:v>
                </c:pt>
                <c:pt idx="2">
                  <c:v>47.215575250000001</c:v>
                </c:pt>
                <c:pt idx="3">
                  <c:v>16.002248500000007</c:v>
                </c:pt>
                <c:pt idx="4">
                  <c:v>26.185643749999997</c:v>
                </c:pt>
                <c:pt idx="5">
                  <c:v>34.729424000000009</c:v>
                </c:pt>
                <c:pt idx="6">
                  <c:v>0</c:v>
                </c:pt>
                <c:pt idx="7">
                  <c:v>22.918217999999996</c:v>
                </c:pt>
                <c:pt idx="8">
                  <c:v>36.745650000000005</c:v>
                </c:pt>
                <c:pt idx="9">
                  <c:v>20.05081598630138</c:v>
                </c:pt>
                <c:pt idx="10">
                  <c:v>41.997205986301374</c:v>
                </c:pt>
                <c:pt idx="11">
                  <c:v>20.630426931506847</c:v>
                </c:pt>
                <c:pt idx="12">
                  <c:v>55.900000000000006</c:v>
                </c:pt>
                <c:pt idx="13">
                  <c:v>2.4990227671232788</c:v>
                </c:pt>
                <c:pt idx="14">
                  <c:v>14.386736452054791</c:v>
                </c:pt>
                <c:pt idx="15">
                  <c:v>46.478998041095892</c:v>
                </c:pt>
                <c:pt idx="16">
                  <c:v>8.8659852499999943</c:v>
                </c:pt>
                <c:pt idx="17">
                  <c:v>0</c:v>
                </c:pt>
                <c:pt idx="18">
                  <c:v>0</c:v>
                </c:pt>
              </c:numCache>
            </c:numRef>
          </c:val>
          <c:extLst xmlns:c16r2="http://schemas.microsoft.com/office/drawing/2015/06/chart">
            <c:ext xmlns:c16="http://schemas.microsoft.com/office/drawing/2014/chart" uri="{C3380CC4-5D6E-409C-BE32-E72D297353CC}">
              <c16:uniqueId val="{00000001-1BF6-49CA-98F6-9C5AB5A4FD36}"/>
            </c:ext>
          </c:extLst>
        </c:ser>
        <c:ser>
          <c:idx val="2"/>
          <c:order val="2"/>
          <c:tx>
            <c:strRef>
              <c:f>'Stacked Bar Data'!$B$8</c:f>
              <c:strCache>
                <c:ptCount val="1"/>
                <c:pt idx="0">
                  <c:v>Turn MDD Off</c:v>
                </c:pt>
              </c:strCache>
            </c:strRef>
          </c:tx>
          <c:spPr>
            <a:solidFill>
              <a:schemeClr val="accent3"/>
            </a:solidFill>
            <a:ln>
              <a:noFill/>
            </a:ln>
            <a:effectLst/>
          </c:spPr>
          <c:invertIfNegative val="0"/>
          <c:dLbls>
            <c:delete val="1"/>
          </c:dLbls>
          <c:cat>
            <c:multiLvlStrRef>
              <c:f>'Stacked Bar Data'!$C$4:$V$5</c:f>
              <c:multiLvlStrCache>
                <c:ptCount val="19"/>
                <c:lvl>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lvl>
                <c:lvl>
                  <c:pt idx="0">
                    <c:v>2015 Models</c:v>
                  </c:pt>
                  <c:pt idx="7">
                    <c:v>2016 Models</c:v>
                  </c:pt>
                </c:lvl>
              </c:multiLvlStrCache>
            </c:multiLvlStrRef>
          </c:cat>
          <c:val>
            <c:numRef>
              <c:f>'Stacked Bar Data'!$C$8:$U$8</c:f>
              <c:numCache>
                <c:formatCode>0.00</c:formatCode>
                <c:ptCount val="19"/>
                <c:pt idx="0">
                  <c:v>24.967455999999999</c:v>
                </c:pt>
                <c:pt idx="1">
                  <c:v>43.753460000000004</c:v>
                </c:pt>
                <c:pt idx="2">
                  <c:v>55.491365000000002</c:v>
                </c:pt>
                <c:pt idx="3">
                  <c:v>0</c:v>
                </c:pt>
                <c:pt idx="4">
                  <c:v>24.380293000000023</c:v>
                </c:pt>
                <c:pt idx="5">
                  <c:v>0</c:v>
                </c:pt>
                <c:pt idx="6">
                  <c:v>0</c:v>
                </c:pt>
                <c:pt idx="7">
                  <c:v>0</c:v>
                </c:pt>
                <c:pt idx="8">
                  <c:v>0</c:v>
                </c:pt>
                <c:pt idx="9">
                  <c:v>22.861672999999996</c:v>
                </c:pt>
                <c:pt idx="10">
                  <c:v>10.171632000000002</c:v>
                </c:pt>
                <c:pt idx="11">
                  <c:v>0</c:v>
                </c:pt>
                <c:pt idx="12">
                  <c:v>0</c:v>
                </c:pt>
                <c:pt idx="13">
                  <c:v>19.318200000000004</c:v>
                </c:pt>
                <c:pt idx="14">
                  <c:v>0</c:v>
                </c:pt>
                <c:pt idx="15">
                  <c:v>8.6098709999999983</c:v>
                </c:pt>
                <c:pt idx="16">
                  <c:v>0</c:v>
                </c:pt>
                <c:pt idx="17">
                  <c:v>0</c:v>
                </c:pt>
                <c:pt idx="18">
                  <c:v>0</c:v>
                </c:pt>
              </c:numCache>
            </c:numRef>
          </c:val>
          <c:extLst xmlns:c16r2="http://schemas.microsoft.com/office/drawing/2015/06/chart">
            <c:ext xmlns:c16="http://schemas.microsoft.com/office/drawing/2014/chart" uri="{C3380CC4-5D6E-409C-BE32-E72D297353CC}">
              <c16:uniqueId val="{00000002-1BF6-49CA-98F6-9C5AB5A4FD36}"/>
            </c:ext>
          </c:extLst>
        </c:ser>
        <c:ser>
          <c:idx val="3"/>
          <c:order val="3"/>
          <c:tx>
            <c:strRef>
              <c:f>'Stacked Bar Data'!$B$9</c:f>
              <c:strCache>
                <c:ptCount val="1"/>
                <c:pt idx="0">
                  <c:v>Play CLASP HDR clip</c:v>
                </c:pt>
              </c:strCache>
            </c:strRef>
          </c:tx>
          <c:spPr>
            <a:solidFill>
              <a:schemeClr val="accent4"/>
            </a:solidFill>
            <a:ln>
              <a:noFill/>
            </a:ln>
            <a:effectLst/>
          </c:spPr>
          <c:invertIfNegative val="0"/>
          <c:dLbls>
            <c:delete val="1"/>
          </c:dLbls>
          <c:cat>
            <c:multiLvlStrRef>
              <c:f>'Stacked Bar Data'!$C$4:$V$5</c:f>
              <c:multiLvlStrCache>
                <c:ptCount val="19"/>
                <c:lvl>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lvl>
                <c:lvl>
                  <c:pt idx="0">
                    <c:v>2015 Models</c:v>
                  </c:pt>
                  <c:pt idx="7">
                    <c:v>2016 Models</c:v>
                  </c:pt>
                </c:lvl>
              </c:multiLvlStrCache>
            </c:multiLvlStrRef>
          </c:cat>
          <c:val>
            <c:numRef>
              <c:f>'Stacked Bar Data'!$C$9:$U$9</c:f>
              <c:numCache>
                <c:formatCode>0.00</c:formatCode>
                <c:ptCount val="19"/>
                <c:pt idx="0">
                  <c:v>57.517148000000006</c:v>
                </c:pt>
                <c:pt idx="1">
                  <c:v>0</c:v>
                </c:pt>
                <c:pt idx="2">
                  <c:v>34.184763000000004</c:v>
                </c:pt>
                <c:pt idx="3">
                  <c:v>53.860453000000007</c:v>
                </c:pt>
                <c:pt idx="4">
                  <c:v>15.826107999999977</c:v>
                </c:pt>
                <c:pt idx="5">
                  <c:v>0</c:v>
                </c:pt>
                <c:pt idx="6">
                  <c:v>0</c:v>
                </c:pt>
                <c:pt idx="7">
                  <c:v>0</c:v>
                </c:pt>
                <c:pt idx="8">
                  <c:v>0</c:v>
                </c:pt>
                <c:pt idx="9">
                  <c:v>1.7455909999999903</c:v>
                </c:pt>
                <c:pt idx="10">
                  <c:v>-1.3490970000000004</c:v>
                </c:pt>
                <c:pt idx="11">
                  <c:v>30.559763000000004</c:v>
                </c:pt>
                <c:pt idx="12">
                  <c:v>55.5</c:v>
                </c:pt>
                <c:pt idx="13">
                  <c:v>16.013795000000002</c:v>
                </c:pt>
                <c:pt idx="14">
                  <c:v>0</c:v>
                </c:pt>
                <c:pt idx="15">
                  <c:v>51.154167000000001</c:v>
                </c:pt>
                <c:pt idx="16">
                  <c:v>-1.8296600000000041</c:v>
                </c:pt>
                <c:pt idx="17">
                  <c:v>0</c:v>
                </c:pt>
                <c:pt idx="18">
                  <c:v>0</c:v>
                </c:pt>
              </c:numCache>
            </c:numRef>
          </c:val>
          <c:extLst xmlns:c16r2="http://schemas.microsoft.com/office/drawing/2015/06/chart">
            <c:ext xmlns:c16="http://schemas.microsoft.com/office/drawing/2014/chart" uri="{C3380CC4-5D6E-409C-BE32-E72D297353CC}">
              <c16:uniqueId val="{00000003-1BF6-49CA-98F6-9C5AB5A4FD36}"/>
            </c:ext>
          </c:extLst>
        </c:ser>
        <c:dLbls>
          <c:showLegendKey val="0"/>
          <c:showVal val="1"/>
          <c:showCatName val="0"/>
          <c:showSerName val="0"/>
          <c:showPercent val="0"/>
          <c:showBubbleSize val="0"/>
        </c:dLbls>
        <c:gapWidth val="150"/>
        <c:overlap val="100"/>
        <c:axId val="206075864"/>
        <c:axId val="206076256"/>
      </c:barChart>
      <c:catAx>
        <c:axId val="206075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06076256"/>
        <c:crosses val="autoZero"/>
        <c:auto val="1"/>
        <c:lblAlgn val="ctr"/>
        <c:lblOffset val="100"/>
        <c:noMultiLvlLbl val="0"/>
      </c:catAx>
      <c:valAx>
        <c:axId val="20607625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Power (W)</a:t>
                </a:r>
              </a:p>
            </c:rich>
          </c:tx>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06075864"/>
        <c:crosses val="autoZero"/>
        <c:crossBetween val="between"/>
      </c:valAx>
      <c:spPr>
        <a:solidFill>
          <a:schemeClr val="bg1"/>
        </a:solidFill>
        <a:ln>
          <a:noFill/>
        </a:ln>
        <a:effectLst/>
      </c:spPr>
    </c:plotArea>
    <c:legend>
      <c:legendPos val="r"/>
      <c:layout>
        <c:manualLayout>
          <c:xMode val="edge"/>
          <c:yMode val="edge"/>
          <c:x val="0.354239617463326"/>
          <c:y val="0.104548009865989"/>
          <c:w val="0.35952376385665602"/>
          <c:h val="0.20681888833669501"/>
        </c:manualLayout>
      </c:layout>
      <c:overlay val="0"/>
      <c:spPr>
        <a:solidFill>
          <a:schemeClr val="bg1"/>
        </a:solidFill>
        <a:ln>
          <a:solidFill>
            <a:schemeClr val="tx1">
              <a:lumMod val="15000"/>
              <a:lumOff val="85000"/>
            </a:schemeClr>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511351190931497E-2"/>
          <c:y val="4.54618130008652E-2"/>
          <c:w val="0.89537367927558098"/>
          <c:h val="0.65371560303972898"/>
        </c:manualLayout>
      </c:layout>
      <c:lineChart>
        <c:grouping val="standard"/>
        <c:varyColors val="0"/>
        <c:ser>
          <c:idx val="0"/>
          <c:order val="0"/>
          <c:tx>
            <c:strRef>
              <c:f>'All Model Comparison Data'!$B$4</c:f>
              <c:strCache>
                <c:ptCount val="1"/>
                <c:pt idx="0">
                  <c:v>Default HDR</c:v>
                </c:pt>
              </c:strCache>
            </c:strRef>
          </c:tx>
          <c:spPr>
            <a:ln w="28575" cap="rnd">
              <a:noFill/>
              <a:round/>
            </a:ln>
            <a:effectLst/>
          </c:spPr>
          <c:marker>
            <c:symbol val="square"/>
            <c:size val="7"/>
            <c:spPr>
              <a:solidFill>
                <a:srgbClr val="FF0000"/>
              </a:solidFill>
              <a:ln w="9525">
                <a:solidFill>
                  <a:srgbClr val="FF0000"/>
                </a:solid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Data'!$C$4:$U$4</c:f>
              <c:numCache>
                <c:formatCode>0.0</c:formatCode>
                <c:ptCount val="19"/>
                <c:pt idx="0">
                  <c:v>182.42521600000001</c:v>
                </c:pt>
                <c:pt idx="2">
                  <c:v>214.67992100000001</c:v>
                </c:pt>
                <c:pt idx="3">
                  <c:v>161.43365900000001</c:v>
                </c:pt>
                <c:pt idx="4">
                  <c:v>175.94192799999999</c:v>
                </c:pt>
                <c:pt idx="9">
                  <c:v>106.02794299999999</c:v>
                </c:pt>
                <c:pt idx="10">
                  <c:v>108.670704</c:v>
                </c:pt>
                <c:pt idx="11">
                  <c:v>118.03950500000001</c:v>
                </c:pt>
                <c:pt idx="12">
                  <c:v>191.3</c:v>
                </c:pt>
                <c:pt idx="13">
                  <c:v>121.118689</c:v>
                </c:pt>
                <c:pt idx="15">
                  <c:v>202.13344699999999</c:v>
                </c:pt>
                <c:pt idx="16">
                  <c:v>104.03671799999999</c:v>
                </c:pt>
              </c:numCache>
            </c:numRef>
          </c:val>
          <c:smooth val="0"/>
          <c:extLst xmlns:c16r2="http://schemas.microsoft.com/office/drawing/2015/06/chart">
            <c:ext xmlns:c16="http://schemas.microsoft.com/office/drawing/2014/chart" uri="{C3380CC4-5D6E-409C-BE32-E72D297353CC}">
              <c16:uniqueId val="{00000000-58CF-4734-B32B-66E52CE7F110}"/>
            </c:ext>
          </c:extLst>
        </c:ser>
        <c:ser>
          <c:idx val="1"/>
          <c:order val="1"/>
          <c:tx>
            <c:strRef>
              <c:f>'All Model Comparison Data'!$B$5</c:f>
              <c:strCache>
                <c:ptCount val="1"/>
                <c:pt idx="0">
                  <c:v>Default SDR</c:v>
                </c:pt>
              </c:strCache>
            </c:strRef>
          </c:tx>
          <c:spPr>
            <a:ln w="28575" cap="rnd">
              <a:noFill/>
              <a:round/>
            </a:ln>
            <a:effectLst/>
          </c:spPr>
          <c:marker>
            <c:symbol val="triangle"/>
            <c:size val="7"/>
            <c:spPr>
              <a:solidFill>
                <a:srgbClr val="00B050"/>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Data'!$C$5:$U$5</c:f>
              <c:numCache>
                <c:formatCode>0.0</c:formatCode>
                <c:ptCount val="19"/>
                <c:pt idx="0">
                  <c:v>99.940612000000002</c:v>
                </c:pt>
                <c:pt idx="1">
                  <c:v>75.342282999999995</c:v>
                </c:pt>
                <c:pt idx="2">
                  <c:v>125.003793</c:v>
                </c:pt>
                <c:pt idx="3">
                  <c:v>107.573206</c:v>
                </c:pt>
                <c:pt idx="4">
                  <c:v>135.73552699999999</c:v>
                </c:pt>
                <c:pt idx="5">
                  <c:v>153.24333300000001</c:v>
                </c:pt>
                <c:pt idx="6">
                  <c:v>156.358101</c:v>
                </c:pt>
                <c:pt idx="7">
                  <c:v>54.387867999999997</c:v>
                </c:pt>
                <c:pt idx="8">
                  <c:v>89.350200000000001</c:v>
                </c:pt>
                <c:pt idx="9">
                  <c:v>81.420679000000007</c:v>
                </c:pt>
                <c:pt idx="10">
                  <c:v>103.367069</c:v>
                </c:pt>
                <c:pt idx="11">
                  <c:v>87.479742000000002</c:v>
                </c:pt>
                <c:pt idx="12">
                  <c:v>135.80000000000001</c:v>
                </c:pt>
                <c:pt idx="13">
                  <c:v>85.786693999999997</c:v>
                </c:pt>
                <c:pt idx="14">
                  <c:v>109.181257</c:v>
                </c:pt>
                <c:pt idx="15">
                  <c:v>142.36940899999999</c:v>
                </c:pt>
                <c:pt idx="16">
                  <c:v>105.879546</c:v>
                </c:pt>
                <c:pt idx="17">
                  <c:v>98.461681999999996</c:v>
                </c:pt>
                <c:pt idx="18">
                  <c:v>124.53069600000001</c:v>
                </c:pt>
              </c:numCache>
            </c:numRef>
          </c:val>
          <c:smooth val="0"/>
          <c:extLst xmlns:c16r2="http://schemas.microsoft.com/office/drawing/2015/06/chart">
            <c:ext xmlns:c16="http://schemas.microsoft.com/office/drawing/2014/chart" uri="{C3380CC4-5D6E-409C-BE32-E72D297353CC}">
              <c16:uniqueId val="{00000001-58CF-4734-B32B-66E52CE7F110}"/>
            </c:ext>
          </c:extLst>
        </c:ser>
        <c:ser>
          <c:idx val="3"/>
          <c:order val="2"/>
          <c:tx>
            <c:strRef>
              <c:f>'All Model Comparison Data'!$B$6</c:f>
              <c:strCache>
                <c:ptCount val="1"/>
                <c:pt idx="0">
                  <c:v>Black Screen - Default Setting</c:v>
                </c:pt>
              </c:strCache>
            </c:strRef>
          </c:tx>
          <c:spPr>
            <a:ln w="28575" cap="rnd">
              <a:noFill/>
              <a:round/>
            </a:ln>
            <a:effectLst/>
          </c:spPr>
          <c:marker>
            <c:symbol val="diamond"/>
            <c:size val="7"/>
            <c:spPr>
              <a:solidFill>
                <a:schemeClr val="tx1"/>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Data'!$C$6:$U$6</c:f>
              <c:numCache>
                <c:formatCode>0.0</c:formatCode>
                <c:ptCount val="19"/>
                <c:pt idx="0">
                  <c:v>39.011488</c:v>
                </c:pt>
                <c:pt idx="1">
                  <c:v>25.505385</c:v>
                </c:pt>
                <c:pt idx="2">
                  <c:v>56.946899999999999</c:v>
                </c:pt>
                <c:pt idx="3">
                  <c:v>36.217857000000002</c:v>
                </c:pt>
                <c:pt idx="4">
                  <c:v>78.314615000000003</c:v>
                </c:pt>
                <c:pt idx="5">
                  <c:v>47.555714000000002</c:v>
                </c:pt>
                <c:pt idx="6">
                  <c:v>152.136154</c:v>
                </c:pt>
                <c:pt idx="7">
                  <c:v>11.010899999999999</c:v>
                </c:pt>
                <c:pt idx="8">
                  <c:v>33.790999999999997</c:v>
                </c:pt>
                <c:pt idx="9">
                  <c:v>31.361537999999999</c:v>
                </c:pt>
                <c:pt idx="10">
                  <c:v>22.409230999999998</c:v>
                </c:pt>
                <c:pt idx="11">
                  <c:v>31.612143</c:v>
                </c:pt>
                <c:pt idx="12">
                  <c:v>52.2</c:v>
                </c:pt>
                <c:pt idx="13">
                  <c:v>26.549230999999999</c:v>
                </c:pt>
                <c:pt idx="14">
                  <c:v>29.537692</c:v>
                </c:pt>
                <c:pt idx="15">
                  <c:v>52.101537999999998</c:v>
                </c:pt>
                <c:pt idx="16">
                  <c:v>32.774614999999997</c:v>
                </c:pt>
                <c:pt idx="17">
                  <c:v>30.860714000000002</c:v>
                </c:pt>
                <c:pt idx="18">
                  <c:v>124.066429</c:v>
                </c:pt>
              </c:numCache>
            </c:numRef>
          </c:val>
          <c:smooth val="0"/>
          <c:extLst xmlns:c16r2="http://schemas.microsoft.com/office/drawing/2015/06/chart">
            <c:ext xmlns:c16="http://schemas.microsoft.com/office/drawing/2014/chart" uri="{C3380CC4-5D6E-409C-BE32-E72D297353CC}">
              <c16:uniqueId val="{00000003-58CF-4734-B32B-66E52CE7F110}"/>
            </c:ext>
          </c:extLst>
        </c:ser>
        <c:ser>
          <c:idx val="4"/>
          <c:order val="3"/>
          <c:tx>
            <c:strRef>
              <c:f>'All Model Comparison Data'!$B$7</c:f>
              <c:strCache>
                <c:ptCount val="1"/>
                <c:pt idx="0">
                  <c:v>Highest Power SDR</c:v>
                </c:pt>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Data'!$C$7:$U$7</c:f>
              <c:numCache>
                <c:formatCode>0.0</c:formatCode>
                <c:ptCount val="19"/>
                <c:pt idx="0">
                  <c:v>183.02338499999999</c:v>
                </c:pt>
                <c:pt idx="1">
                  <c:v>144.491694</c:v>
                </c:pt>
                <c:pt idx="2">
                  <c:v>216.333439</c:v>
                </c:pt>
                <c:pt idx="3">
                  <c:v>164.54443000000001</c:v>
                </c:pt>
                <c:pt idx="4">
                  <c:v>200.9495</c:v>
                </c:pt>
                <c:pt idx="5">
                  <c:v>190.59351000000001</c:v>
                </c:pt>
                <c:pt idx="6">
                  <c:v>156.668193</c:v>
                </c:pt>
                <c:pt idx="7">
                  <c:v>79.069999999999993</c:v>
                </c:pt>
                <c:pt idx="8">
                  <c:v>100.75620000000001</c:v>
                </c:pt>
                <c:pt idx="9">
                  <c:v>139.93196900000001</c:v>
                </c:pt>
                <c:pt idx="10">
                  <c:v>161.20513500000001</c:v>
                </c:pt>
                <c:pt idx="11">
                  <c:v>117.852294</c:v>
                </c:pt>
                <c:pt idx="12">
                  <c:v>196.5</c:v>
                </c:pt>
                <c:pt idx="13">
                  <c:v>122.581782</c:v>
                </c:pt>
                <c:pt idx="14">
                  <c:v>147.093253</c:v>
                </c:pt>
                <c:pt idx="15">
                  <c:v>192.85283999999999</c:v>
                </c:pt>
                <c:pt idx="16">
                  <c:v>138.68746400000001</c:v>
                </c:pt>
                <c:pt idx="17">
                  <c:v>145.16990000000001</c:v>
                </c:pt>
                <c:pt idx="18">
                  <c:v>124.540379</c:v>
                </c:pt>
              </c:numCache>
            </c:numRef>
          </c:val>
          <c:smooth val="0"/>
          <c:extLst xmlns:c16r2="http://schemas.microsoft.com/office/drawing/2015/06/chart">
            <c:ext xmlns:c16="http://schemas.microsoft.com/office/drawing/2014/chart" uri="{C3380CC4-5D6E-409C-BE32-E72D297353CC}">
              <c16:uniqueId val="{00000004-58CF-4734-B32B-66E52CE7F110}"/>
            </c:ext>
          </c:extLst>
        </c:ser>
        <c:ser>
          <c:idx val="5"/>
          <c:order val="4"/>
          <c:tx>
            <c:strRef>
              <c:f>'All Model Comparison Data'!$B$8</c:f>
              <c:strCache>
                <c:ptCount val="1"/>
                <c:pt idx="0">
                  <c:v>Cinema/Movie</c:v>
                </c:pt>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Data'!$C$8:$U$8</c:f>
              <c:numCache>
                <c:formatCode>0.0</c:formatCode>
                <c:ptCount val="19"/>
                <c:pt idx="0">
                  <c:v>121.72646400000001</c:v>
                </c:pt>
                <c:pt idx="1">
                  <c:v>141.15788900000001</c:v>
                </c:pt>
                <c:pt idx="2">
                  <c:v>133.514623</c:v>
                </c:pt>
                <c:pt idx="3">
                  <c:v>123.205827</c:v>
                </c:pt>
                <c:pt idx="4">
                  <c:v>136.19738599999999</c:v>
                </c:pt>
                <c:pt idx="5">
                  <c:v>72.924583999999996</c:v>
                </c:pt>
                <c:pt idx="6">
                  <c:v>111.65370900000001</c:v>
                </c:pt>
                <c:pt idx="9">
                  <c:v>78.561869000000002</c:v>
                </c:pt>
                <c:pt idx="10">
                  <c:v>88.202056999999996</c:v>
                </c:pt>
                <c:pt idx="11">
                  <c:v>98.845444000000001</c:v>
                </c:pt>
                <c:pt idx="12">
                  <c:v>100.6</c:v>
                </c:pt>
                <c:pt idx="13">
                  <c:v>106.29567</c:v>
                </c:pt>
                <c:pt idx="14">
                  <c:v>113.304194</c:v>
                </c:pt>
                <c:pt idx="15">
                  <c:v>134.34913</c:v>
                </c:pt>
                <c:pt idx="16">
                  <c:v>103.13535400000001</c:v>
                </c:pt>
              </c:numCache>
            </c:numRef>
          </c:val>
          <c:smooth val="0"/>
          <c:extLst xmlns:c16r2="http://schemas.microsoft.com/office/drawing/2015/06/chart">
            <c:ext xmlns:c16="http://schemas.microsoft.com/office/drawing/2014/chart" uri="{C3380CC4-5D6E-409C-BE32-E72D297353CC}">
              <c16:uniqueId val="{00000005-58CF-4734-B32B-66E52CE7F110}"/>
            </c:ext>
          </c:extLst>
        </c:ser>
        <c:ser>
          <c:idx val="2"/>
          <c:order val="5"/>
          <c:tx>
            <c:strRef>
              <c:f>'All Model Comparison Data'!$B$9</c:f>
              <c:strCache>
                <c:ptCount val="1"/>
                <c:pt idx="0">
                  <c:v>Other SDR Picture Settings</c:v>
                </c:pt>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Data'!$C$9:$U$9</c:f>
              <c:numCache>
                <c:formatCode>0.0</c:formatCode>
                <c:ptCount val="19"/>
                <c:pt idx="7">
                  <c:v>63.7911</c:v>
                </c:pt>
                <c:pt idx="8">
                  <c:v>96.627700000000004</c:v>
                </c:pt>
                <c:pt idx="14">
                  <c:v>109.36897500000001</c:v>
                </c:pt>
                <c:pt idx="16">
                  <c:v>138.274846</c:v>
                </c:pt>
                <c:pt idx="17">
                  <c:v>123.581041</c:v>
                </c:pt>
              </c:numCache>
            </c:numRef>
          </c:val>
          <c:smooth val="0"/>
          <c:extLst xmlns:c16r2="http://schemas.microsoft.com/office/drawing/2015/06/chart">
            <c:ext xmlns:c16="http://schemas.microsoft.com/office/drawing/2014/chart" uri="{C3380CC4-5D6E-409C-BE32-E72D297353CC}">
              <c16:uniqueId val="{00000002-58CF-4734-B32B-66E52CE7F110}"/>
            </c:ext>
          </c:extLst>
        </c:ser>
        <c:ser>
          <c:idx val="6"/>
          <c:order val="6"/>
          <c:tx>
            <c:strRef>
              <c:f>'All Model Comparison Data'!$B$10</c:f>
              <c:strCache>
                <c:ptCount val="1"/>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Data'!$C$10:$U$10</c:f>
              <c:numCache>
                <c:formatCode>0.0</c:formatCode>
                <c:ptCount val="19"/>
                <c:pt idx="2">
                  <c:v>180.17153999999999</c:v>
                </c:pt>
                <c:pt idx="3">
                  <c:v>162.71693200000001</c:v>
                </c:pt>
                <c:pt idx="5">
                  <c:v>139.62402700000001</c:v>
                </c:pt>
                <c:pt idx="6">
                  <c:v>156.405382</c:v>
                </c:pt>
                <c:pt idx="9">
                  <c:v>106.491574</c:v>
                </c:pt>
                <c:pt idx="10">
                  <c:v>119.848567</c:v>
                </c:pt>
                <c:pt idx="11">
                  <c:v>117.69381799999999</c:v>
                </c:pt>
                <c:pt idx="12">
                  <c:v>150.19999999999999</c:v>
                </c:pt>
                <c:pt idx="13">
                  <c:v>122.381016</c:v>
                </c:pt>
                <c:pt idx="14">
                  <c:v>146.201303</c:v>
                </c:pt>
                <c:pt idx="15">
                  <c:v>156.334205</c:v>
                </c:pt>
                <c:pt idx="16">
                  <c:v>138.60853499999999</c:v>
                </c:pt>
                <c:pt idx="17">
                  <c:v>89.353731999999994</c:v>
                </c:pt>
                <c:pt idx="18">
                  <c:v>124.407701</c:v>
                </c:pt>
              </c:numCache>
            </c:numRef>
          </c:val>
          <c:smooth val="0"/>
          <c:extLst xmlns:c16r2="http://schemas.microsoft.com/office/drawing/2015/06/chart">
            <c:ext xmlns:c16="http://schemas.microsoft.com/office/drawing/2014/chart" uri="{C3380CC4-5D6E-409C-BE32-E72D297353CC}">
              <c16:uniqueId val="{00000006-58CF-4734-B32B-66E52CE7F110}"/>
            </c:ext>
          </c:extLst>
        </c:ser>
        <c:ser>
          <c:idx val="7"/>
          <c:order val="7"/>
          <c:tx>
            <c:strRef>
              <c:f>'All Model Comparison Data'!$B$11</c:f>
              <c:strCache>
                <c:ptCount val="1"/>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Data'!$C$11:$U$11</c:f>
              <c:numCache>
                <c:formatCode>0.0</c:formatCode>
                <c:ptCount val="19"/>
                <c:pt idx="0">
                  <c:v>137.614767</c:v>
                </c:pt>
                <c:pt idx="1">
                  <c:v>140.470878</c:v>
                </c:pt>
                <c:pt idx="3">
                  <c:v>133.62651099999999</c:v>
                </c:pt>
                <c:pt idx="4">
                  <c:v>167.192868</c:v>
                </c:pt>
                <c:pt idx="5">
                  <c:v>119.58331</c:v>
                </c:pt>
                <c:pt idx="11">
                  <c:v>105.70827199999999</c:v>
                </c:pt>
                <c:pt idx="13">
                  <c:v>122.515998</c:v>
                </c:pt>
                <c:pt idx="14">
                  <c:v>120.455225</c:v>
                </c:pt>
                <c:pt idx="15">
                  <c:v>147.98524599999999</c:v>
                </c:pt>
                <c:pt idx="16">
                  <c:v>138.420953</c:v>
                </c:pt>
                <c:pt idx="17">
                  <c:v>76.813922000000005</c:v>
                </c:pt>
                <c:pt idx="18">
                  <c:v>91.006719000000004</c:v>
                </c:pt>
              </c:numCache>
            </c:numRef>
          </c:val>
          <c:smooth val="0"/>
          <c:extLst xmlns:c16r2="http://schemas.microsoft.com/office/drawing/2015/06/chart">
            <c:ext xmlns:c16="http://schemas.microsoft.com/office/drawing/2014/chart" uri="{C3380CC4-5D6E-409C-BE32-E72D297353CC}">
              <c16:uniqueId val="{00000007-58CF-4734-B32B-66E52CE7F110}"/>
            </c:ext>
          </c:extLst>
        </c:ser>
        <c:ser>
          <c:idx val="8"/>
          <c:order val="8"/>
          <c:tx>
            <c:strRef>
              <c:f>'All Model Comparison Data'!$B$12</c:f>
              <c:strCache>
                <c:ptCount val="1"/>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Data'!$C$12:$U$12</c:f>
              <c:numCache>
                <c:formatCode>0.0</c:formatCode>
                <c:ptCount val="19"/>
                <c:pt idx="1">
                  <c:v>142.722746</c:v>
                </c:pt>
                <c:pt idx="3">
                  <c:v>121.31271599999999</c:v>
                </c:pt>
                <c:pt idx="4">
                  <c:v>178.74631099999999</c:v>
                </c:pt>
                <c:pt idx="5">
                  <c:v>73.321507999999994</c:v>
                </c:pt>
                <c:pt idx="6">
                  <c:v>156.06999200000001</c:v>
                </c:pt>
                <c:pt idx="11">
                  <c:v>97.266313999999994</c:v>
                </c:pt>
                <c:pt idx="12">
                  <c:v>187</c:v>
                </c:pt>
                <c:pt idx="13">
                  <c:v>122.22062</c:v>
                </c:pt>
                <c:pt idx="14">
                  <c:v>110.733435</c:v>
                </c:pt>
                <c:pt idx="15">
                  <c:v>137.91652400000001</c:v>
                </c:pt>
                <c:pt idx="17">
                  <c:v>133.43818899999999</c:v>
                </c:pt>
                <c:pt idx="18">
                  <c:v>91.153643000000002</c:v>
                </c:pt>
              </c:numCache>
            </c:numRef>
          </c:val>
          <c:smooth val="0"/>
          <c:extLst xmlns:c16r2="http://schemas.microsoft.com/office/drawing/2015/06/chart">
            <c:ext xmlns:c16="http://schemas.microsoft.com/office/drawing/2014/chart" uri="{C3380CC4-5D6E-409C-BE32-E72D297353CC}">
              <c16:uniqueId val="{00000008-58CF-4734-B32B-66E52CE7F110}"/>
            </c:ext>
          </c:extLst>
        </c:ser>
        <c:ser>
          <c:idx val="9"/>
          <c:order val="9"/>
          <c:tx>
            <c:strRef>
              <c:f>'All Model Comparison Data'!$B$13</c:f>
              <c:strCache>
                <c:ptCount val="1"/>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Data'!$C$13:$U$13</c:f>
              <c:numCache>
                <c:formatCode>0.0</c:formatCode>
                <c:ptCount val="19"/>
                <c:pt idx="4">
                  <c:v>175.099425</c:v>
                </c:pt>
                <c:pt idx="5">
                  <c:v>101.301891</c:v>
                </c:pt>
                <c:pt idx="12">
                  <c:v>155</c:v>
                </c:pt>
                <c:pt idx="15">
                  <c:v>184.750596</c:v>
                </c:pt>
              </c:numCache>
            </c:numRef>
          </c:val>
          <c:smooth val="0"/>
          <c:extLst xmlns:c16r2="http://schemas.microsoft.com/office/drawing/2015/06/chart">
            <c:ext xmlns:c16="http://schemas.microsoft.com/office/drawing/2014/chart" uri="{C3380CC4-5D6E-409C-BE32-E72D297353CC}">
              <c16:uniqueId val="{00000009-58CF-4734-B32B-66E52CE7F110}"/>
            </c:ext>
          </c:extLst>
        </c:ser>
        <c:ser>
          <c:idx val="10"/>
          <c:order val="10"/>
          <c:tx>
            <c:strRef>
              <c:f>'All Model Comparison Data'!$B$14</c:f>
              <c:strCache>
                <c:ptCount val="1"/>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Data'!$C$14:$U$14</c:f>
              <c:numCache>
                <c:formatCode>0.0</c:formatCode>
                <c:ptCount val="19"/>
                <c:pt idx="1">
                  <c:v>136.791112</c:v>
                </c:pt>
                <c:pt idx="3">
                  <c:v>143.44139899999999</c:v>
                </c:pt>
                <c:pt idx="4">
                  <c:v>137.13535400000001</c:v>
                </c:pt>
                <c:pt idx="11">
                  <c:v>106.536826</c:v>
                </c:pt>
                <c:pt idx="12">
                  <c:v>146.5</c:v>
                </c:pt>
                <c:pt idx="13">
                  <c:v>117.002387</c:v>
                </c:pt>
                <c:pt idx="14">
                  <c:v>129.67975000000001</c:v>
                </c:pt>
                <c:pt idx="15">
                  <c:v>160.23756499999999</c:v>
                </c:pt>
              </c:numCache>
            </c:numRef>
          </c:val>
          <c:smooth val="0"/>
          <c:extLst xmlns:c16r2="http://schemas.microsoft.com/office/drawing/2015/06/chart">
            <c:ext xmlns:c16="http://schemas.microsoft.com/office/drawing/2014/chart" uri="{C3380CC4-5D6E-409C-BE32-E72D297353CC}">
              <c16:uniqueId val="{0000000A-58CF-4734-B32B-66E52CE7F110}"/>
            </c:ext>
          </c:extLst>
        </c:ser>
        <c:ser>
          <c:idx val="11"/>
          <c:order val="11"/>
          <c:tx>
            <c:strRef>
              <c:f>'All Model Comparison Data'!$B$15</c:f>
              <c:strCache>
                <c:ptCount val="1"/>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Data'!$C$15:$U$15</c:f>
              <c:numCache>
                <c:formatCode>0.0</c:formatCode>
                <c:ptCount val="19"/>
                <c:pt idx="1">
                  <c:v>143.02980400000001</c:v>
                </c:pt>
                <c:pt idx="3">
                  <c:v>115.659925</c:v>
                </c:pt>
                <c:pt idx="4">
                  <c:v>137.035729</c:v>
                </c:pt>
                <c:pt idx="5">
                  <c:v>87.632260000000002</c:v>
                </c:pt>
                <c:pt idx="11">
                  <c:v>110.913236</c:v>
                </c:pt>
                <c:pt idx="12">
                  <c:v>137.5</c:v>
                </c:pt>
                <c:pt idx="13">
                  <c:v>107.25175299999999</c:v>
                </c:pt>
                <c:pt idx="14">
                  <c:v>109.009871</c:v>
                </c:pt>
                <c:pt idx="15">
                  <c:v>162.13561200000001</c:v>
                </c:pt>
              </c:numCache>
            </c:numRef>
          </c:val>
          <c:smooth val="0"/>
          <c:extLst xmlns:c16r2="http://schemas.microsoft.com/office/drawing/2015/06/chart">
            <c:ext xmlns:c16="http://schemas.microsoft.com/office/drawing/2014/chart" uri="{C3380CC4-5D6E-409C-BE32-E72D297353CC}">
              <c16:uniqueId val="{0000000B-58CF-4734-B32B-66E52CE7F110}"/>
            </c:ext>
          </c:extLst>
        </c:ser>
        <c:ser>
          <c:idx val="12"/>
          <c:order val="12"/>
          <c:tx>
            <c:strRef>
              <c:f>'All Model Comparison Data'!$B$16</c:f>
              <c:strCache>
                <c:ptCount val="1"/>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Data'!$C$16:$U$16</c:f>
              <c:numCache>
                <c:formatCode>0.0</c:formatCode>
                <c:ptCount val="19"/>
                <c:pt idx="1">
                  <c:v>118.80185299999999</c:v>
                </c:pt>
                <c:pt idx="3">
                  <c:v>150.84868399999999</c:v>
                </c:pt>
                <c:pt idx="4">
                  <c:v>196.276724</c:v>
                </c:pt>
                <c:pt idx="5">
                  <c:v>78.522131999999999</c:v>
                </c:pt>
                <c:pt idx="11">
                  <c:v>92.553751000000005</c:v>
                </c:pt>
                <c:pt idx="12">
                  <c:v>100.7</c:v>
                </c:pt>
                <c:pt idx="13">
                  <c:v>111.187265</c:v>
                </c:pt>
                <c:pt idx="14">
                  <c:v>120.455225</c:v>
                </c:pt>
                <c:pt idx="15">
                  <c:v>148.70662799999999</c:v>
                </c:pt>
              </c:numCache>
            </c:numRef>
          </c:val>
          <c:smooth val="0"/>
          <c:extLst xmlns:c16r2="http://schemas.microsoft.com/office/drawing/2015/06/chart">
            <c:ext xmlns:c16="http://schemas.microsoft.com/office/drawing/2014/chart" uri="{C3380CC4-5D6E-409C-BE32-E72D297353CC}">
              <c16:uniqueId val="{0000000C-58CF-4734-B32B-66E52CE7F110}"/>
            </c:ext>
          </c:extLst>
        </c:ser>
        <c:ser>
          <c:idx val="13"/>
          <c:order val="13"/>
          <c:tx>
            <c:strRef>
              <c:f>'All Model Comparison Data'!$B$17</c:f>
              <c:strCache>
                <c:ptCount val="1"/>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Data'!$C$17:$U$17</c:f>
              <c:numCache>
                <c:formatCode>0.0</c:formatCode>
                <c:ptCount val="19"/>
                <c:pt idx="1">
                  <c:v>118.86909199999999</c:v>
                </c:pt>
                <c:pt idx="3">
                  <c:v>114.756951</c:v>
                </c:pt>
                <c:pt idx="11">
                  <c:v>99.333668000000003</c:v>
                </c:pt>
                <c:pt idx="13">
                  <c:v>113.45218199999999</c:v>
                </c:pt>
                <c:pt idx="14">
                  <c:v>119.994421</c:v>
                </c:pt>
                <c:pt idx="15">
                  <c:v>158.379659</c:v>
                </c:pt>
              </c:numCache>
            </c:numRef>
          </c:val>
          <c:smooth val="0"/>
          <c:extLst xmlns:c16r2="http://schemas.microsoft.com/office/drawing/2015/06/chart">
            <c:ext xmlns:c16="http://schemas.microsoft.com/office/drawing/2014/chart" uri="{C3380CC4-5D6E-409C-BE32-E72D297353CC}">
              <c16:uniqueId val="{0000000D-58CF-4734-B32B-66E52CE7F110}"/>
            </c:ext>
          </c:extLst>
        </c:ser>
        <c:ser>
          <c:idx val="14"/>
          <c:order val="14"/>
          <c:tx>
            <c:strRef>
              <c:f>'All Model Comparison Data'!$B$18</c:f>
              <c:strCache>
                <c:ptCount val="1"/>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Data'!$C$18:$U$18</c:f>
              <c:numCache>
                <c:formatCode>0.0</c:formatCode>
                <c:ptCount val="19"/>
                <c:pt idx="3">
                  <c:v>123.13153200000001</c:v>
                </c:pt>
                <c:pt idx="11">
                  <c:v>104.967602</c:v>
                </c:pt>
                <c:pt idx="13">
                  <c:v>105.92985</c:v>
                </c:pt>
                <c:pt idx="14">
                  <c:v>129.01926700000001</c:v>
                </c:pt>
                <c:pt idx="15">
                  <c:v>129.912037</c:v>
                </c:pt>
              </c:numCache>
            </c:numRef>
          </c:val>
          <c:smooth val="0"/>
          <c:extLst xmlns:c16r2="http://schemas.microsoft.com/office/drawing/2015/06/chart">
            <c:ext xmlns:c16="http://schemas.microsoft.com/office/drawing/2014/chart" uri="{C3380CC4-5D6E-409C-BE32-E72D297353CC}">
              <c16:uniqueId val="{0000000E-58CF-4734-B32B-66E52CE7F110}"/>
            </c:ext>
          </c:extLst>
        </c:ser>
        <c:ser>
          <c:idx val="15"/>
          <c:order val="15"/>
          <c:tx>
            <c:strRef>
              <c:f>'All Model Comparison Data'!$B$19</c:f>
              <c:strCache>
                <c:ptCount val="1"/>
              </c:strCache>
            </c:strRef>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Data'!$C$19:$U$19</c:f>
              <c:numCache>
                <c:formatCode>0.0</c:formatCode>
                <c:ptCount val="19"/>
                <c:pt idx="3">
                  <c:v>133.096914</c:v>
                </c:pt>
                <c:pt idx="11">
                  <c:v>105.13339000000001</c:v>
                </c:pt>
                <c:pt idx="13">
                  <c:v>91.223917999999998</c:v>
                </c:pt>
              </c:numCache>
            </c:numRef>
          </c:val>
          <c:smooth val="0"/>
          <c:extLst xmlns:c16r2="http://schemas.microsoft.com/office/drawing/2015/06/chart">
            <c:ext xmlns:c16="http://schemas.microsoft.com/office/drawing/2014/chart" uri="{C3380CC4-5D6E-409C-BE32-E72D297353CC}">
              <c16:uniqueId val="{0000000F-58CF-4734-B32B-66E52CE7F110}"/>
            </c:ext>
          </c:extLst>
        </c:ser>
        <c:ser>
          <c:idx val="16"/>
          <c:order val="16"/>
          <c:tx>
            <c:v>SDR (All Other Modes)</c:v>
          </c:tx>
          <c:spPr>
            <a:ln w="28575" cap="rnd">
              <a:noFill/>
              <a:round/>
            </a:ln>
            <a:effectLst/>
          </c:spPr>
          <c:marker>
            <c:symbol val="circle"/>
            <c:size val="3"/>
            <c:spPr>
              <a:solidFill>
                <a:schemeClr val="bg1">
                  <a:lumMod val="50000"/>
                </a:schemeClr>
              </a:solidFill>
              <a:ln w="9525">
                <a:noFill/>
              </a:ln>
              <a:effectLst/>
            </c:spPr>
          </c:marker>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Data'!$C$20:$U$20</c:f>
              <c:numCache>
                <c:formatCode>0.0</c:formatCode>
                <c:ptCount val="19"/>
                <c:pt idx="3">
                  <c:v>133.04775900000001</c:v>
                </c:pt>
              </c:numCache>
            </c:numRef>
          </c:val>
          <c:smooth val="0"/>
          <c:extLst xmlns:c16r2="http://schemas.microsoft.com/office/drawing/2015/06/chart">
            <c:ext xmlns:c16="http://schemas.microsoft.com/office/drawing/2014/chart" uri="{C3380CC4-5D6E-409C-BE32-E72D297353CC}">
              <c16:uniqueId val="{00000010-58CF-4734-B32B-66E52CE7F110}"/>
            </c:ext>
          </c:extLst>
        </c:ser>
        <c:ser>
          <c:idx val="17"/>
          <c:order val="17"/>
          <c:spPr>
            <a:ln w="25400" cap="rnd">
              <a:noFill/>
              <a:round/>
            </a:ln>
            <a:effectLst/>
          </c:spPr>
          <c:marker>
            <c:symbol val="circle"/>
            <c:size val="5"/>
            <c:spPr>
              <a:noFill/>
              <a:ln w="9525">
                <a:noFill/>
              </a:ln>
              <a:effectLst/>
            </c:spPr>
          </c:marker>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C0"/>
                      </a:solidFill>
                      <a:latin typeface="+mn-lt"/>
                      <a:ea typeface="+mn-ea"/>
                      <a:cs typeface="+mn-cs"/>
                    </a:defRPr>
                  </a:pPr>
                  <a:endParaRPr lang="en-US"/>
                </a:p>
              </c:txPr>
              <c:dLblPos val="b"/>
              <c:showLegendKey val="0"/>
              <c:showVal val="0"/>
              <c:showCatName val="1"/>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C0"/>
                      </a:solidFill>
                      <a:latin typeface="+mn-lt"/>
                      <a:ea typeface="+mn-ea"/>
                      <a:cs typeface="+mn-cs"/>
                    </a:defRPr>
                  </a:pPr>
                  <a:endParaRPr lang="en-US"/>
                </a:p>
              </c:txPr>
              <c:dLblPos val="b"/>
              <c:showLegendKey val="0"/>
              <c:showVal val="0"/>
              <c:showCatName val="1"/>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C0"/>
                      </a:solidFill>
                      <a:latin typeface="+mn-lt"/>
                      <a:ea typeface="+mn-ea"/>
                      <a:cs typeface="+mn-cs"/>
                    </a:defRPr>
                  </a:pPr>
                  <a:endParaRPr lang="en-US"/>
                </a:p>
              </c:txPr>
              <c:dLblPos val="b"/>
              <c:showLegendKey val="0"/>
              <c:showVal val="0"/>
              <c:showCatName val="1"/>
              <c:showSerName val="0"/>
              <c:showPercent val="0"/>
              <c:showBubbleSize val="0"/>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C0"/>
                      </a:solidFill>
                      <a:latin typeface="+mn-lt"/>
                      <a:ea typeface="+mn-ea"/>
                      <a:cs typeface="+mn-cs"/>
                    </a:defRPr>
                  </a:pPr>
                  <a:endParaRPr lang="en-US"/>
                </a:p>
              </c:txPr>
              <c:dLblPos val="b"/>
              <c:showLegendKey val="0"/>
              <c:showVal val="0"/>
              <c:showCatName val="1"/>
              <c:showSerName val="0"/>
              <c:showPercent val="0"/>
              <c:showBubbleSize val="0"/>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C0"/>
                      </a:solidFill>
                      <a:latin typeface="+mn-lt"/>
                      <a:ea typeface="+mn-ea"/>
                      <a:cs typeface="+mn-cs"/>
                    </a:defRPr>
                  </a:pPr>
                  <a:endParaRPr lang="en-US"/>
                </a:p>
              </c:txPr>
              <c:dLblPos val="b"/>
              <c:showLegendKey val="0"/>
              <c:showVal val="0"/>
              <c:showCatName val="1"/>
              <c:showSerName val="0"/>
              <c:showPercent val="0"/>
              <c:showBubbleSize val="0"/>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C0"/>
                      </a:solidFill>
                      <a:latin typeface="+mn-lt"/>
                      <a:ea typeface="+mn-ea"/>
                      <a:cs typeface="+mn-cs"/>
                    </a:defRPr>
                  </a:pPr>
                  <a:endParaRPr lang="en-US"/>
                </a:p>
              </c:txPr>
              <c:dLblPos val="b"/>
              <c:showLegendKey val="0"/>
              <c:showVal val="0"/>
              <c:showCatName val="1"/>
              <c:showSerName val="0"/>
              <c:showPercent val="0"/>
              <c:showBubbleSize val="0"/>
            </c:dLbl>
            <c:dLbl>
              <c:idx val="6"/>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b"/>
              <c:showLegendKey val="0"/>
              <c:showVal val="0"/>
              <c:showCatName val="1"/>
              <c:showSerName val="0"/>
              <c:showPercent val="0"/>
              <c:showBubbleSize val="0"/>
            </c:dLbl>
            <c:dLbl>
              <c:idx val="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50"/>
                      </a:solidFill>
                      <a:latin typeface="+mn-lt"/>
                      <a:ea typeface="+mn-ea"/>
                      <a:cs typeface="+mn-cs"/>
                    </a:defRPr>
                  </a:pPr>
                  <a:endParaRPr lang="en-US"/>
                </a:p>
              </c:txPr>
              <c:dLblPos val="b"/>
              <c:showLegendKey val="0"/>
              <c:showVal val="0"/>
              <c:showCatName val="1"/>
              <c:showSerName val="0"/>
              <c:showPercent val="0"/>
              <c:showBubbleSize val="0"/>
            </c:dLbl>
            <c:dLbl>
              <c:idx val="8"/>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50"/>
                      </a:solidFill>
                      <a:latin typeface="+mn-lt"/>
                      <a:ea typeface="+mn-ea"/>
                      <a:cs typeface="+mn-cs"/>
                    </a:defRPr>
                  </a:pPr>
                  <a:endParaRPr lang="en-US"/>
                </a:p>
              </c:txPr>
              <c:dLblPos val="b"/>
              <c:showLegendKey val="0"/>
              <c:showVal val="0"/>
              <c:showCatName val="1"/>
              <c:showSerName val="0"/>
              <c:showPercent val="0"/>
              <c:showBubbleSize val="0"/>
            </c:dLbl>
            <c:dLbl>
              <c:idx val="9"/>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b"/>
              <c:showLegendKey val="0"/>
              <c:showVal val="0"/>
              <c:showCatName val="1"/>
              <c:showSerName val="0"/>
              <c:showPercent val="0"/>
              <c:showBubbleSize val="0"/>
            </c:dLbl>
            <c:dLbl>
              <c:idx val="1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b"/>
              <c:showLegendKey val="0"/>
              <c:showVal val="0"/>
              <c:showCatName val="1"/>
              <c:showSerName val="0"/>
              <c:showPercent val="0"/>
              <c:showBubbleSize val="0"/>
            </c:dLbl>
            <c:dLbl>
              <c:idx val="1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b"/>
              <c:showLegendKey val="0"/>
              <c:showVal val="0"/>
              <c:showCatName val="1"/>
              <c:showSerName val="0"/>
              <c:showPercent val="0"/>
              <c:showBubbleSize val="0"/>
            </c:dLbl>
            <c:dLbl>
              <c:idx val="1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50"/>
                      </a:solidFill>
                      <a:latin typeface="+mn-lt"/>
                      <a:ea typeface="+mn-ea"/>
                      <a:cs typeface="+mn-cs"/>
                    </a:defRPr>
                  </a:pPr>
                  <a:endParaRPr lang="en-US"/>
                </a:p>
              </c:txPr>
              <c:dLblPos val="b"/>
              <c:showLegendKey val="0"/>
              <c:showVal val="0"/>
              <c:showCatName val="1"/>
              <c:showSerName val="0"/>
              <c:showPercent val="0"/>
              <c:showBubbleSize val="0"/>
            </c:dLbl>
            <c:dLbl>
              <c:idx val="1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b"/>
              <c:showLegendKey val="0"/>
              <c:showVal val="0"/>
              <c:showCatName val="1"/>
              <c:showSerName val="0"/>
              <c:showPercent val="0"/>
              <c:showBubbleSize val="0"/>
            </c:dLbl>
            <c:dLbl>
              <c:idx val="1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b"/>
              <c:showLegendKey val="0"/>
              <c:showVal val="0"/>
              <c:showCatName val="1"/>
              <c:showSerName val="0"/>
              <c:showPercent val="0"/>
              <c:showBubbleSize val="0"/>
            </c:dLbl>
            <c:dLbl>
              <c:idx val="1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b"/>
              <c:showLegendKey val="0"/>
              <c:showVal val="0"/>
              <c:showCatName val="1"/>
              <c:showSerName val="0"/>
              <c:showPercent val="0"/>
              <c:showBubbleSize val="0"/>
            </c:dLbl>
            <c:dLbl>
              <c:idx val="16"/>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C0"/>
                      </a:solidFill>
                      <a:latin typeface="+mn-lt"/>
                      <a:ea typeface="+mn-ea"/>
                      <a:cs typeface="+mn-cs"/>
                    </a:defRPr>
                  </a:pPr>
                  <a:endParaRPr lang="en-US"/>
                </a:p>
              </c:txPr>
              <c:dLblPos val="b"/>
              <c:showLegendKey val="0"/>
              <c:showVal val="0"/>
              <c:showCatName val="1"/>
              <c:showSerName val="0"/>
              <c:showPercent val="0"/>
              <c:showBubbleSize val="0"/>
            </c:dLbl>
            <c:dLbl>
              <c:idx val="1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C0"/>
                      </a:solidFill>
                      <a:latin typeface="+mn-lt"/>
                      <a:ea typeface="+mn-ea"/>
                      <a:cs typeface="+mn-cs"/>
                    </a:defRPr>
                  </a:pPr>
                  <a:endParaRPr lang="en-US"/>
                </a:p>
              </c:txPr>
              <c:dLblPos val="b"/>
              <c:showLegendKey val="0"/>
              <c:showVal val="0"/>
              <c:showCatName val="1"/>
              <c:showSerName val="0"/>
              <c:showPercent val="0"/>
              <c:showBubbleSize val="0"/>
            </c:dLbl>
            <c:dLbl>
              <c:idx val="18"/>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b"/>
              <c:showLegendKey val="0"/>
              <c:showVal val="0"/>
              <c:showCatName val="1"/>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'All Model Comparison Data'!$C$3:$U$3</c:f>
              <c:strCache>
                <c:ptCount val="19"/>
                <c:pt idx="0">
                  <c:v>A1</c:v>
                </c:pt>
                <c:pt idx="1">
                  <c:v>B1</c:v>
                </c:pt>
                <c:pt idx="2">
                  <c:v>A2</c:v>
                </c:pt>
                <c:pt idx="3">
                  <c:v>C1</c:v>
                </c:pt>
                <c:pt idx="4">
                  <c:v>B2</c:v>
                </c:pt>
                <c:pt idx="5">
                  <c:v>D1</c:v>
                </c:pt>
                <c:pt idx="6">
                  <c:v>D2</c:v>
                </c:pt>
                <c:pt idx="7">
                  <c:v>E2</c:v>
                </c:pt>
                <c:pt idx="8">
                  <c:v>E3</c:v>
                </c:pt>
                <c:pt idx="9">
                  <c:v>A3</c:v>
                </c:pt>
                <c:pt idx="10">
                  <c:v>A4</c:v>
                </c:pt>
                <c:pt idx="11">
                  <c:v>C2</c:v>
                </c:pt>
                <c:pt idx="12">
                  <c:v>B3</c:v>
                </c:pt>
                <c:pt idx="13">
                  <c:v>B4</c:v>
                </c:pt>
                <c:pt idx="14">
                  <c:v>C3</c:v>
                </c:pt>
                <c:pt idx="15">
                  <c:v>B5</c:v>
                </c:pt>
                <c:pt idx="16">
                  <c:v>F1</c:v>
                </c:pt>
                <c:pt idx="17">
                  <c:v>E4</c:v>
                </c:pt>
                <c:pt idx="18">
                  <c:v>G1</c:v>
                </c:pt>
              </c:strCache>
            </c:strRef>
          </c:cat>
          <c:val>
            <c:numRef>
              <c:f>'All Model Comparison Data'!$C$21:$U$21</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xmlns:c16r2="http://schemas.microsoft.com/office/drawing/2015/06/chart">
            <c:ext xmlns:c16="http://schemas.microsoft.com/office/drawing/2014/chart" uri="{C3380CC4-5D6E-409C-BE32-E72D297353CC}">
              <c16:uniqueId val="{00000000-3799-4081-B216-F9AD2A46367A}"/>
            </c:ext>
          </c:extLst>
        </c:ser>
        <c:dLbls>
          <c:showLegendKey val="0"/>
          <c:showVal val="0"/>
          <c:showCatName val="0"/>
          <c:showSerName val="0"/>
          <c:showPercent val="0"/>
          <c:showBubbleSize val="0"/>
        </c:dLbls>
        <c:marker val="1"/>
        <c:smooth val="0"/>
        <c:axId val="206077040"/>
        <c:axId val="206077432"/>
      </c:lineChart>
      <c:catAx>
        <c:axId val="206077040"/>
        <c:scaling>
          <c:orientation val="minMax"/>
        </c:scaling>
        <c:delete val="1"/>
        <c:axPos val="b"/>
        <c:numFmt formatCode="General" sourceLinked="1"/>
        <c:majorTickMark val="none"/>
        <c:minorTickMark val="none"/>
        <c:tickLblPos val="nextTo"/>
        <c:crossAx val="206077432"/>
        <c:crosses val="autoZero"/>
        <c:auto val="1"/>
        <c:lblAlgn val="ctr"/>
        <c:lblOffset val="100"/>
        <c:noMultiLvlLbl val="0"/>
      </c:catAx>
      <c:valAx>
        <c:axId val="206077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Power (W)</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06077040"/>
        <c:crosses val="autoZero"/>
        <c:crossBetween val="between"/>
      </c:valAx>
      <c:spPr>
        <a:solidFill>
          <a:sysClr val="window" lastClr="FFFFFF"/>
        </a:solidFill>
        <a:ln>
          <a:noFill/>
        </a:ln>
        <a:effectLst/>
      </c:spPr>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7"/>
        <c:delete val="1"/>
      </c:legendEntry>
      <c:layout>
        <c:manualLayout>
          <c:xMode val="edge"/>
          <c:yMode val="edge"/>
          <c:x val="0.364043617017064"/>
          <c:y val="4.75098344705967E-3"/>
          <c:w val="0.33157261058738702"/>
          <c:h val="0.15297208303507517"/>
        </c:manualLayout>
      </c:layout>
      <c:overlay val="1"/>
      <c:spPr>
        <a:solidFill>
          <a:schemeClr val="bg1"/>
        </a:solidFill>
        <a:ln>
          <a:solidFill>
            <a:schemeClr val="tx1"/>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Power vs. Luminance with ABC On</a:t>
            </a:r>
            <a:r>
              <a:rPr lang="en-US" sz="1600" baseline="0"/>
              <a:t> and Off</a:t>
            </a:r>
            <a:endParaRPr lang="en-US" sz="1600"/>
          </a:p>
        </c:rich>
      </c:tx>
      <c:layout>
        <c:manualLayout>
          <c:xMode val="edge"/>
          <c:yMode val="edge"/>
          <c:x val="0.33510053523266298"/>
          <c:y val="1.41344233994874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54863975336399"/>
          <c:y val="8.2752289991232103E-2"/>
          <c:w val="0.80842353039203396"/>
          <c:h val="0.77103753478183601"/>
        </c:manualLayout>
      </c:layout>
      <c:scatterChart>
        <c:scatterStyle val="lineMarker"/>
        <c:varyColors val="0"/>
        <c:ser>
          <c:idx val="0"/>
          <c:order val="0"/>
          <c:tx>
            <c:strRef>
              <c:f>'ABC On L vs. P Data'!$C$3:$D$3</c:f>
              <c:strCache>
                <c:ptCount val="1"/>
                <c:pt idx="0">
                  <c:v>A2</c:v>
                </c:pt>
              </c:strCache>
            </c:strRef>
          </c:tx>
          <c:spPr>
            <a:ln w="19050" cap="rnd">
              <a:solidFill>
                <a:schemeClr val="accent1">
                  <a:alpha val="40000"/>
                </a:schemeClr>
              </a:solidFill>
              <a:round/>
            </a:ln>
            <a:effectLst/>
          </c:spPr>
          <c:marker>
            <c:symbol val="circle"/>
            <c:size val="9"/>
            <c:spPr>
              <a:solidFill>
                <a:schemeClr val="accent1">
                  <a:alpha val="50000"/>
                </a:schemeClr>
              </a:solidFill>
              <a:ln w="19050">
                <a:solidFill>
                  <a:schemeClr val="tx1"/>
                </a:solidFill>
              </a:ln>
              <a:effectLst/>
            </c:spPr>
          </c:marker>
          <c:dPt>
            <c:idx val="0"/>
            <c:marker>
              <c:symbol val="square"/>
              <c:size val="9"/>
              <c:spPr>
                <a:solidFill>
                  <a:schemeClr val="accent1">
                    <a:alpha val="50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0-B977-441F-A78D-5C2C75154B93}"/>
              </c:ext>
            </c:extLst>
          </c:dPt>
          <c:dPt>
            <c:idx val="1"/>
            <c:marker>
              <c:symbol val="circle"/>
              <c:size val="9"/>
              <c:spPr>
                <a:solidFill>
                  <a:schemeClr val="accent1">
                    <a:alpha val="50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1-B977-441F-A78D-5C2C75154B93}"/>
              </c:ext>
            </c:extLst>
          </c:dPt>
          <c:dPt>
            <c:idx val="2"/>
            <c:marker>
              <c:symbol val="plus"/>
              <c:size val="9"/>
              <c:spPr>
                <a:no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2-B977-441F-A78D-5C2C75154B93}"/>
              </c:ext>
            </c:extLst>
          </c:dPt>
          <c:dPt>
            <c:idx val="3"/>
            <c:marker>
              <c:symbol val="x"/>
              <c:size val="9"/>
              <c:spPr>
                <a:no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3-B977-441F-A78D-5C2C75154B93}"/>
              </c:ext>
            </c:extLst>
          </c:dPt>
          <c:dPt>
            <c:idx val="4"/>
            <c:marker>
              <c:symbol val="triangle"/>
              <c:size val="9"/>
              <c:spPr>
                <a:solidFill>
                  <a:schemeClr val="accent1">
                    <a:alpha val="50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4-B977-441F-A78D-5C2C75154B93}"/>
              </c:ext>
            </c:extLst>
          </c:dPt>
          <c:dPt>
            <c:idx val="5"/>
            <c:marker>
              <c:symbol val="diamond"/>
              <c:size val="9"/>
              <c:spPr>
                <a:solidFill>
                  <a:schemeClr val="accent1">
                    <a:alpha val="50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5-B977-441F-A78D-5C2C75154B93}"/>
              </c:ext>
            </c:extLst>
          </c:dPt>
          <c:xVal>
            <c:numRef>
              <c:f>'ABC On L vs. P Data'!$C$5:$C$10</c:f>
              <c:numCache>
                <c:formatCode>0.00</c:formatCode>
                <c:ptCount val="6"/>
                <c:pt idx="0">
                  <c:v>296.63900000000001</c:v>
                </c:pt>
                <c:pt idx="1">
                  <c:v>302.517</c:v>
                </c:pt>
                <c:pt idx="2">
                  <c:v>94</c:v>
                </c:pt>
                <c:pt idx="3">
                  <c:v>30</c:v>
                </c:pt>
                <c:pt idx="4">
                  <c:v>14</c:v>
                </c:pt>
                <c:pt idx="5">
                  <c:v>14</c:v>
                </c:pt>
              </c:numCache>
            </c:numRef>
          </c:xVal>
          <c:yVal>
            <c:numRef>
              <c:f>'ABC On L vs. P Data'!$D$5:$D$10</c:f>
              <c:numCache>
                <c:formatCode>0.00</c:formatCode>
                <c:ptCount val="6"/>
                <c:pt idx="0">
                  <c:v>125.003793</c:v>
                </c:pt>
                <c:pt idx="1">
                  <c:v>126.191422</c:v>
                </c:pt>
                <c:pt idx="2">
                  <c:v>104.245575</c:v>
                </c:pt>
                <c:pt idx="3">
                  <c:v>75.463493</c:v>
                </c:pt>
                <c:pt idx="4">
                  <c:v>65.711887000000004</c:v>
                </c:pt>
                <c:pt idx="5">
                  <c:v>65.731915999999998</c:v>
                </c:pt>
              </c:numCache>
            </c:numRef>
          </c:yVal>
          <c:smooth val="0"/>
          <c:extLst xmlns:c16r2="http://schemas.microsoft.com/office/drawing/2015/06/chart">
            <c:ext xmlns:c16="http://schemas.microsoft.com/office/drawing/2014/chart" uri="{C3380CC4-5D6E-409C-BE32-E72D297353CC}">
              <c16:uniqueId val="{00000006-B977-441F-A78D-5C2C75154B93}"/>
            </c:ext>
          </c:extLst>
        </c:ser>
        <c:ser>
          <c:idx val="1"/>
          <c:order val="1"/>
          <c:tx>
            <c:strRef>
              <c:f>'ABC On L vs. P Data'!$E$3:$F$3</c:f>
              <c:strCache>
                <c:ptCount val="1"/>
                <c:pt idx="0">
                  <c:v>A1</c:v>
                </c:pt>
              </c:strCache>
            </c:strRef>
          </c:tx>
          <c:spPr>
            <a:ln w="19050" cap="rnd">
              <a:solidFill>
                <a:schemeClr val="accent2">
                  <a:alpha val="33000"/>
                </a:schemeClr>
              </a:solidFill>
              <a:round/>
            </a:ln>
            <a:effectLst/>
          </c:spPr>
          <c:marker>
            <c:symbol val="triangle"/>
            <c:size val="9"/>
            <c:spPr>
              <a:solidFill>
                <a:schemeClr val="accent2">
                  <a:alpha val="75000"/>
                </a:schemeClr>
              </a:solidFill>
              <a:ln w="19050">
                <a:solidFill>
                  <a:schemeClr val="tx1"/>
                </a:solidFill>
              </a:ln>
              <a:effectLst/>
            </c:spPr>
          </c:marker>
          <c:dPt>
            <c:idx val="0"/>
            <c:marker>
              <c:symbol val="square"/>
              <c:size val="9"/>
              <c:spPr>
                <a:solidFill>
                  <a:schemeClr val="accent2">
                    <a:alpha val="75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7-B977-441F-A78D-5C2C75154B93}"/>
              </c:ext>
            </c:extLst>
          </c:dPt>
          <c:dPt>
            <c:idx val="1"/>
            <c:marker>
              <c:symbol val="circle"/>
              <c:size val="9"/>
              <c:spPr>
                <a:solidFill>
                  <a:schemeClr val="accent2">
                    <a:alpha val="75000"/>
                  </a:schemeClr>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08-B977-441F-A78D-5C2C75154B93}"/>
              </c:ext>
            </c:extLst>
          </c:dPt>
          <c:dPt>
            <c:idx val="2"/>
            <c:marker>
              <c:symbol val="plus"/>
              <c:size val="9"/>
              <c:spPr>
                <a:no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9-B977-441F-A78D-5C2C75154B93}"/>
              </c:ext>
            </c:extLst>
          </c:dPt>
          <c:dPt>
            <c:idx val="3"/>
            <c:marker>
              <c:symbol val="x"/>
              <c:size val="9"/>
              <c:spPr>
                <a:no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A-B977-441F-A78D-5C2C75154B93}"/>
              </c:ext>
            </c:extLst>
          </c:dPt>
          <c:dPt>
            <c:idx val="4"/>
            <c:marker>
              <c:symbol val="diamond"/>
              <c:size val="9"/>
              <c:spPr>
                <a:solidFill>
                  <a:schemeClr val="accent2">
                    <a:alpha val="75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B-B977-441F-A78D-5C2C75154B93}"/>
              </c:ext>
            </c:extLst>
          </c:dPt>
          <c:xVal>
            <c:numRef>
              <c:f>'ABC On L vs. P Data'!$E$5:$E$10</c:f>
              <c:numCache>
                <c:formatCode>0.00</c:formatCode>
                <c:ptCount val="6"/>
                <c:pt idx="0">
                  <c:v>334</c:v>
                </c:pt>
                <c:pt idx="1">
                  <c:v>327.67899999999997</c:v>
                </c:pt>
                <c:pt idx="2">
                  <c:v>314</c:v>
                </c:pt>
                <c:pt idx="3">
                  <c:v>75</c:v>
                </c:pt>
                <c:pt idx="4">
                  <c:v>24</c:v>
                </c:pt>
                <c:pt idx="5">
                  <c:v>23</c:v>
                </c:pt>
              </c:numCache>
            </c:numRef>
          </c:xVal>
          <c:yVal>
            <c:numRef>
              <c:f>'ABC On L vs. P Data'!$F$5:$F$10</c:f>
              <c:numCache>
                <c:formatCode>0.00</c:formatCode>
                <c:ptCount val="6"/>
                <c:pt idx="0">
                  <c:v>99.940612000000002</c:v>
                </c:pt>
                <c:pt idx="1">
                  <c:v>100.472835</c:v>
                </c:pt>
                <c:pt idx="2">
                  <c:v>87.231986000000006</c:v>
                </c:pt>
                <c:pt idx="3">
                  <c:v>56.871853000000002</c:v>
                </c:pt>
                <c:pt idx="4">
                  <c:v>48.100225000000002</c:v>
                </c:pt>
                <c:pt idx="5">
                  <c:v>48.121485999999997</c:v>
                </c:pt>
              </c:numCache>
            </c:numRef>
          </c:yVal>
          <c:smooth val="0"/>
          <c:extLst xmlns:c16r2="http://schemas.microsoft.com/office/drawing/2015/06/chart">
            <c:ext xmlns:c16="http://schemas.microsoft.com/office/drawing/2014/chart" uri="{C3380CC4-5D6E-409C-BE32-E72D297353CC}">
              <c16:uniqueId val="{0000000C-B977-441F-A78D-5C2C75154B93}"/>
            </c:ext>
          </c:extLst>
        </c:ser>
        <c:ser>
          <c:idx val="2"/>
          <c:order val="2"/>
          <c:tx>
            <c:strRef>
              <c:f>'ABC On L vs. P Data'!$G$3:$H$3</c:f>
              <c:strCache>
                <c:ptCount val="1"/>
                <c:pt idx="0">
                  <c:v>B2</c:v>
                </c:pt>
              </c:strCache>
            </c:strRef>
          </c:tx>
          <c:spPr>
            <a:ln w="19050" cap="rnd">
              <a:solidFill>
                <a:schemeClr val="bg1">
                  <a:lumMod val="75000"/>
                  <a:alpha val="40000"/>
                </a:schemeClr>
              </a:solidFill>
              <a:round/>
            </a:ln>
            <a:effectLst/>
          </c:spPr>
          <c:marker>
            <c:symbol val="triangle"/>
            <c:size val="9"/>
            <c:spPr>
              <a:solidFill>
                <a:schemeClr val="bg1">
                  <a:lumMod val="75000"/>
                  <a:alpha val="80000"/>
                </a:schemeClr>
              </a:solidFill>
              <a:ln w="19050">
                <a:solidFill>
                  <a:schemeClr val="tx1"/>
                </a:solidFill>
              </a:ln>
              <a:effectLst/>
            </c:spPr>
          </c:marker>
          <c:dPt>
            <c:idx val="0"/>
            <c:marker>
              <c:symbol val="square"/>
              <c:size val="9"/>
              <c:spPr>
                <a:solidFill>
                  <a:schemeClr val="bg1">
                    <a:lumMod val="75000"/>
                    <a:alpha val="80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D-B977-441F-A78D-5C2C75154B93}"/>
              </c:ext>
            </c:extLst>
          </c:dPt>
          <c:dPt>
            <c:idx val="1"/>
            <c:marker>
              <c:symbol val="circle"/>
              <c:size val="9"/>
              <c:spPr>
                <a:solidFill>
                  <a:schemeClr val="bg1">
                    <a:lumMod val="75000"/>
                    <a:alpha val="80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E-B977-441F-A78D-5C2C75154B93}"/>
              </c:ext>
            </c:extLst>
          </c:dPt>
          <c:dPt>
            <c:idx val="2"/>
            <c:marker>
              <c:symbol val="plus"/>
              <c:size val="9"/>
              <c:spPr>
                <a:no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F-B977-441F-A78D-5C2C75154B93}"/>
              </c:ext>
            </c:extLst>
          </c:dPt>
          <c:dPt>
            <c:idx val="3"/>
            <c:marker>
              <c:symbol val="x"/>
              <c:size val="9"/>
              <c:spPr>
                <a:no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10-B977-441F-A78D-5C2C75154B93}"/>
              </c:ext>
            </c:extLst>
          </c:dPt>
          <c:dPt>
            <c:idx val="4"/>
            <c:marker>
              <c:symbol val="diamond"/>
              <c:size val="9"/>
              <c:spPr>
                <a:solidFill>
                  <a:schemeClr val="bg1">
                    <a:lumMod val="75000"/>
                    <a:alpha val="80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11-B977-441F-A78D-5C2C75154B93}"/>
              </c:ext>
            </c:extLst>
          </c:dPt>
          <c:xVal>
            <c:numRef>
              <c:f>'ABC On L vs. P Data'!$G$5:$G$10</c:f>
              <c:numCache>
                <c:formatCode>0.00</c:formatCode>
                <c:ptCount val="6"/>
                <c:pt idx="0">
                  <c:v>179.91800000000001</c:v>
                </c:pt>
                <c:pt idx="1">
                  <c:v>178.42599999999999</c:v>
                </c:pt>
                <c:pt idx="2">
                  <c:v>180.13300000000001</c:v>
                </c:pt>
                <c:pt idx="3">
                  <c:v>97.566999999999993</c:v>
                </c:pt>
                <c:pt idx="4">
                  <c:v>44.686999999999998</c:v>
                </c:pt>
                <c:pt idx="5">
                  <c:v>25.178000000000001</c:v>
                </c:pt>
              </c:numCache>
            </c:numRef>
          </c:xVal>
          <c:yVal>
            <c:numRef>
              <c:f>'ABC On L vs. P Data'!$H$5:$H$10</c:f>
              <c:numCache>
                <c:formatCode>0.00</c:formatCode>
                <c:ptCount val="6"/>
                <c:pt idx="0">
                  <c:v>135.73552699999999</c:v>
                </c:pt>
                <c:pt idx="1">
                  <c:v>135.35965899999999</c:v>
                </c:pt>
                <c:pt idx="2">
                  <c:v>133.76710199999999</c:v>
                </c:pt>
                <c:pt idx="3">
                  <c:v>112.29049999999999</c:v>
                </c:pt>
                <c:pt idx="4">
                  <c:v>98.203350999999998</c:v>
                </c:pt>
                <c:pt idx="5">
                  <c:v>93.938580000000002</c:v>
                </c:pt>
              </c:numCache>
            </c:numRef>
          </c:yVal>
          <c:smooth val="0"/>
          <c:extLst xmlns:c16r2="http://schemas.microsoft.com/office/drawing/2015/06/chart">
            <c:ext xmlns:c16="http://schemas.microsoft.com/office/drawing/2014/chart" uri="{C3380CC4-5D6E-409C-BE32-E72D297353CC}">
              <c16:uniqueId val="{00000012-B977-441F-A78D-5C2C75154B93}"/>
            </c:ext>
          </c:extLst>
        </c:ser>
        <c:ser>
          <c:idx val="3"/>
          <c:order val="4"/>
          <c:tx>
            <c:strRef>
              <c:f>'ABC On L vs. P Data'!$M$3:$N$3</c:f>
              <c:strCache>
                <c:ptCount val="1"/>
                <c:pt idx="0">
                  <c:v>C1</c:v>
                </c:pt>
              </c:strCache>
            </c:strRef>
          </c:tx>
          <c:spPr>
            <a:ln w="19050" cap="rnd">
              <a:solidFill>
                <a:schemeClr val="accent4">
                  <a:alpha val="40000"/>
                </a:schemeClr>
              </a:solidFill>
              <a:round/>
            </a:ln>
            <a:effectLst/>
          </c:spPr>
          <c:marker>
            <c:symbol val="circle"/>
            <c:size val="9"/>
            <c:spPr>
              <a:solidFill>
                <a:schemeClr val="accent4">
                  <a:alpha val="80000"/>
                </a:schemeClr>
              </a:solidFill>
              <a:ln w="19050">
                <a:solidFill>
                  <a:schemeClr val="tx1"/>
                </a:solidFill>
              </a:ln>
              <a:effectLst/>
            </c:spPr>
          </c:marker>
          <c:dPt>
            <c:idx val="0"/>
            <c:marker>
              <c:symbol val="square"/>
              <c:size val="9"/>
              <c:spPr>
                <a:solidFill>
                  <a:schemeClr val="accent4">
                    <a:alpha val="80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1A-B977-441F-A78D-5C2C75154B93}"/>
              </c:ext>
            </c:extLst>
          </c:dPt>
          <c:dPt>
            <c:idx val="1"/>
            <c:marker>
              <c:symbol val="circle"/>
              <c:size val="9"/>
              <c:spPr>
                <a:solidFill>
                  <a:schemeClr val="accent4">
                    <a:alpha val="80000"/>
                  </a:schemeClr>
                </a:solidFill>
                <a:ln w="19050">
                  <a:solidFill>
                    <a:schemeClr val="tx1">
                      <a:alpha val="80000"/>
                    </a:schemeClr>
                  </a:solidFill>
                </a:ln>
                <a:effectLst/>
              </c:spPr>
            </c:marker>
            <c:bubble3D val="0"/>
            <c:extLst xmlns:c16r2="http://schemas.microsoft.com/office/drawing/2015/06/chart">
              <c:ext xmlns:c16="http://schemas.microsoft.com/office/drawing/2014/chart" uri="{C3380CC4-5D6E-409C-BE32-E72D297353CC}">
                <c16:uniqueId val="{0000001B-B977-441F-A78D-5C2C75154B93}"/>
              </c:ext>
            </c:extLst>
          </c:dPt>
          <c:dPt>
            <c:idx val="2"/>
            <c:marker>
              <c:symbol val="plus"/>
              <c:size val="9"/>
              <c:spPr>
                <a:no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1C-B977-441F-A78D-5C2C75154B93}"/>
              </c:ext>
            </c:extLst>
          </c:dPt>
          <c:dPt>
            <c:idx val="3"/>
            <c:marker>
              <c:symbol val="x"/>
              <c:size val="9"/>
              <c:spPr>
                <a:no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1D-B977-441F-A78D-5C2C75154B93}"/>
              </c:ext>
            </c:extLst>
          </c:dPt>
          <c:dPt>
            <c:idx val="4"/>
            <c:marker>
              <c:symbol val="diamond"/>
              <c:size val="9"/>
              <c:spPr>
                <a:solidFill>
                  <a:schemeClr val="accent4">
                    <a:alpha val="80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1E-B977-441F-A78D-5C2C75154B93}"/>
              </c:ext>
            </c:extLst>
          </c:dPt>
          <c:dPt>
            <c:idx val="5"/>
            <c:marker>
              <c:symbol val="triangle"/>
              <c:size val="9"/>
              <c:spPr>
                <a:solidFill>
                  <a:schemeClr val="accent4">
                    <a:alpha val="80000"/>
                  </a:schemeClr>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1F-B977-441F-A78D-5C2C75154B93}"/>
              </c:ext>
            </c:extLst>
          </c:dPt>
          <c:xVal>
            <c:numRef>
              <c:f>'ABC On L vs. P Data'!$M$5:$M$10</c:f>
              <c:numCache>
                <c:formatCode>0.00</c:formatCode>
                <c:ptCount val="6"/>
                <c:pt idx="0">
                  <c:v>259</c:v>
                </c:pt>
                <c:pt idx="1">
                  <c:v>281.577</c:v>
                </c:pt>
                <c:pt idx="2">
                  <c:v>241</c:v>
                </c:pt>
                <c:pt idx="3">
                  <c:v>204</c:v>
                </c:pt>
                <c:pt idx="4">
                  <c:v>136</c:v>
                </c:pt>
                <c:pt idx="5">
                  <c:v>100</c:v>
                </c:pt>
              </c:numCache>
            </c:numRef>
          </c:xVal>
          <c:yVal>
            <c:numRef>
              <c:f>'ABC On L vs. P Data'!$N$5:$N$10</c:f>
              <c:numCache>
                <c:formatCode>0.00</c:formatCode>
                <c:ptCount val="6"/>
                <c:pt idx="0">
                  <c:v>107.573206</c:v>
                </c:pt>
                <c:pt idx="1">
                  <c:v>108.55505599999999</c:v>
                </c:pt>
                <c:pt idx="2">
                  <c:v>105.198626</c:v>
                </c:pt>
                <c:pt idx="3">
                  <c:v>100.172889</c:v>
                </c:pt>
                <c:pt idx="4">
                  <c:v>82.419741999999999</c:v>
                </c:pt>
                <c:pt idx="5">
                  <c:v>78.492572999999993</c:v>
                </c:pt>
              </c:numCache>
            </c:numRef>
          </c:yVal>
          <c:smooth val="0"/>
          <c:extLst xmlns:c16r2="http://schemas.microsoft.com/office/drawing/2015/06/chart">
            <c:ext xmlns:c16="http://schemas.microsoft.com/office/drawing/2014/chart" uri="{C3380CC4-5D6E-409C-BE32-E72D297353CC}">
              <c16:uniqueId val="{00000020-B977-441F-A78D-5C2C75154B93}"/>
            </c:ext>
          </c:extLst>
        </c:ser>
        <c:ser>
          <c:idx val="5"/>
          <c:order val="5"/>
          <c:tx>
            <c:strRef>
              <c:f>'ABC On L vs. P Data'!$I$3:$J$3</c:f>
              <c:strCache>
                <c:ptCount val="1"/>
                <c:pt idx="0">
                  <c:v>E4</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dPt>
            <c:idx val="0"/>
            <c:marker>
              <c:symbol val="square"/>
              <c:size val="9"/>
              <c:spPr>
                <a:solidFill>
                  <a:schemeClr val="accent6"/>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21-B977-441F-A78D-5C2C75154B93}"/>
              </c:ext>
            </c:extLst>
          </c:dPt>
          <c:dPt>
            <c:idx val="1"/>
            <c:marker>
              <c:symbol val="circle"/>
              <c:size val="9"/>
              <c:spPr>
                <a:solidFill>
                  <a:schemeClr val="accent6"/>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22-B977-441F-A78D-5C2C75154B93}"/>
              </c:ext>
            </c:extLst>
          </c:dPt>
          <c:dPt>
            <c:idx val="2"/>
            <c:marker>
              <c:symbol val="plus"/>
              <c:size val="9"/>
              <c:spPr>
                <a:no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23-B977-441F-A78D-5C2C75154B93}"/>
              </c:ext>
            </c:extLst>
          </c:dPt>
          <c:dPt>
            <c:idx val="3"/>
            <c:marker>
              <c:symbol val="x"/>
              <c:size val="9"/>
              <c:spPr>
                <a:no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24-B977-441F-A78D-5C2C75154B93}"/>
              </c:ext>
            </c:extLst>
          </c:dPt>
          <c:dPt>
            <c:idx val="4"/>
            <c:marker>
              <c:symbol val="diamond"/>
              <c:size val="9"/>
              <c:spPr>
                <a:solidFill>
                  <a:schemeClr val="accent6"/>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25-B977-441F-A78D-5C2C75154B93}"/>
              </c:ext>
            </c:extLst>
          </c:dPt>
          <c:dPt>
            <c:idx val="5"/>
            <c:marker>
              <c:symbol val="triangle"/>
              <c:size val="9"/>
              <c:spPr>
                <a:solidFill>
                  <a:schemeClr val="accent6"/>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26-B977-441F-A78D-5C2C75154B93}"/>
              </c:ext>
            </c:extLst>
          </c:dPt>
          <c:xVal>
            <c:numRef>
              <c:f>'ABC On L vs. P Data'!$I$5:$I$10</c:f>
              <c:numCache>
                <c:formatCode>0.00</c:formatCode>
                <c:ptCount val="6"/>
                <c:pt idx="0">
                  <c:v>235.95500000000001</c:v>
                </c:pt>
                <c:pt idx="1">
                  <c:v>165.69499999999999</c:v>
                </c:pt>
                <c:pt idx="2">
                  <c:v>121.05</c:v>
                </c:pt>
                <c:pt idx="3">
                  <c:v>98.534000000000006</c:v>
                </c:pt>
                <c:pt idx="4">
                  <c:v>81.491</c:v>
                </c:pt>
                <c:pt idx="5">
                  <c:v>72.891999999999996</c:v>
                </c:pt>
              </c:numCache>
            </c:numRef>
          </c:xVal>
          <c:yVal>
            <c:numRef>
              <c:f>'ABC On L vs. P Data'!$J$5:$J$10</c:f>
              <c:numCache>
                <c:formatCode>0.00</c:formatCode>
                <c:ptCount val="6"/>
                <c:pt idx="0">
                  <c:v>98.461681999999996</c:v>
                </c:pt>
                <c:pt idx="1">
                  <c:v>88.134720999999999</c:v>
                </c:pt>
                <c:pt idx="2">
                  <c:v>68.877005999999994</c:v>
                </c:pt>
                <c:pt idx="3">
                  <c:v>59.513342999999999</c:v>
                </c:pt>
                <c:pt idx="4">
                  <c:v>54.878289000000002</c:v>
                </c:pt>
                <c:pt idx="5">
                  <c:v>52.689359000000003</c:v>
                </c:pt>
              </c:numCache>
            </c:numRef>
          </c:yVal>
          <c:smooth val="0"/>
          <c:extLst xmlns:c16r2="http://schemas.microsoft.com/office/drawing/2015/06/chart">
            <c:ext xmlns:c16="http://schemas.microsoft.com/office/drawing/2014/chart" uri="{C3380CC4-5D6E-409C-BE32-E72D297353CC}">
              <c16:uniqueId val="{00000027-B977-441F-A78D-5C2C75154B93}"/>
            </c:ext>
          </c:extLst>
        </c:ser>
        <c:dLbls>
          <c:showLegendKey val="0"/>
          <c:showVal val="0"/>
          <c:showCatName val="0"/>
          <c:showSerName val="0"/>
          <c:showPercent val="0"/>
          <c:showBubbleSize val="0"/>
        </c:dLbls>
        <c:axId val="176132264"/>
        <c:axId val="176132656"/>
      </c:scatterChart>
      <c:scatterChart>
        <c:scatterStyle val="smoothMarker"/>
        <c:varyColors val="0"/>
        <c:ser>
          <c:idx val="4"/>
          <c:order val="3"/>
          <c:tx>
            <c:strRef>
              <c:f>'ABC On L vs. P Data'!$K$3:$L$3</c:f>
              <c:strCache>
                <c:ptCount val="1"/>
                <c:pt idx="0">
                  <c:v>F1</c:v>
                </c:pt>
              </c:strCache>
            </c:strRef>
          </c:tx>
          <c:spPr>
            <a:ln w="19050" cap="rnd">
              <a:solidFill>
                <a:schemeClr val="accent5"/>
              </a:solidFill>
              <a:round/>
            </a:ln>
            <a:effectLst/>
          </c:spPr>
          <c:marker>
            <c:symbol val="triangle"/>
            <c:size val="9"/>
            <c:spPr>
              <a:solidFill>
                <a:schemeClr val="accent5">
                  <a:lumMod val="75000"/>
                </a:schemeClr>
              </a:solidFill>
              <a:ln w="9525">
                <a:solidFill>
                  <a:schemeClr val="accent5"/>
                </a:solidFill>
              </a:ln>
              <a:effectLst/>
            </c:spPr>
          </c:marker>
          <c:dPt>
            <c:idx val="0"/>
            <c:marker>
              <c:symbol val="square"/>
              <c:size val="9"/>
              <c:spPr>
                <a:solidFill>
                  <a:schemeClr val="accent5">
                    <a:lumMod val="75000"/>
                  </a:schemeClr>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13-B977-441F-A78D-5C2C75154B93}"/>
              </c:ext>
            </c:extLst>
          </c:dPt>
          <c:dPt>
            <c:idx val="1"/>
            <c:marker>
              <c:symbol val="circle"/>
              <c:size val="9"/>
              <c:spPr>
                <a:solidFill>
                  <a:schemeClr val="accent5">
                    <a:lumMod val="75000"/>
                  </a:schemeClr>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14-B977-441F-A78D-5C2C75154B93}"/>
              </c:ext>
            </c:extLst>
          </c:dPt>
          <c:dPt>
            <c:idx val="2"/>
            <c:marker>
              <c:symbol val="plus"/>
              <c:size val="9"/>
              <c:spPr>
                <a:solidFill>
                  <a:schemeClr val="accent5">
                    <a:lumMod val="75000"/>
                  </a:schemeClr>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15-B977-441F-A78D-5C2C75154B93}"/>
              </c:ext>
            </c:extLst>
          </c:dPt>
          <c:dPt>
            <c:idx val="3"/>
            <c:marker>
              <c:symbol val="x"/>
              <c:size val="9"/>
              <c:spPr>
                <a:solidFill>
                  <a:schemeClr val="accent5">
                    <a:lumMod val="75000"/>
                  </a:schemeClr>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16-B977-441F-A78D-5C2C75154B93}"/>
              </c:ext>
            </c:extLst>
          </c:dPt>
          <c:dPt>
            <c:idx val="4"/>
            <c:marker>
              <c:symbol val="diamond"/>
              <c:size val="9"/>
              <c:spPr>
                <a:solidFill>
                  <a:schemeClr val="accent5">
                    <a:lumMod val="75000"/>
                  </a:schemeClr>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17-B977-441F-A78D-5C2C75154B93}"/>
              </c:ext>
            </c:extLst>
          </c:dPt>
          <c:dPt>
            <c:idx val="5"/>
            <c:marker>
              <c:symbol val="triangle"/>
              <c:size val="9"/>
              <c:spPr>
                <a:solidFill>
                  <a:schemeClr val="accent5">
                    <a:lumMod val="75000"/>
                  </a:schemeClr>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18-B977-441F-A78D-5C2C75154B93}"/>
              </c:ext>
            </c:extLst>
          </c:dPt>
          <c:xVal>
            <c:numRef>
              <c:f>'ABC On L vs. P Data'!$K$5:$K$10</c:f>
              <c:numCache>
                <c:formatCode>0.00</c:formatCode>
                <c:ptCount val="6"/>
                <c:pt idx="0">
                  <c:v>284.911</c:v>
                </c:pt>
                <c:pt idx="1">
                  <c:v>285.10199999999998</c:v>
                </c:pt>
                <c:pt idx="2">
                  <c:v>288.08</c:v>
                </c:pt>
                <c:pt idx="3">
                  <c:v>284.08999999999997</c:v>
                </c:pt>
                <c:pt idx="4">
                  <c:v>285.27699999999999</c:v>
                </c:pt>
                <c:pt idx="5">
                  <c:v>154.10400000000001</c:v>
                </c:pt>
              </c:numCache>
            </c:numRef>
          </c:xVal>
          <c:yVal>
            <c:numRef>
              <c:f>'ABC On L vs. P Data'!$L$5:$L$10</c:f>
              <c:numCache>
                <c:formatCode>0.00</c:formatCode>
                <c:ptCount val="6"/>
                <c:pt idx="0">
                  <c:v>105.866378</c:v>
                </c:pt>
                <c:pt idx="1">
                  <c:v>105.879546</c:v>
                </c:pt>
                <c:pt idx="2">
                  <c:v>106.082016</c:v>
                </c:pt>
                <c:pt idx="3">
                  <c:v>106.235912</c:v>
                </c:pt>
                <c:pt idx="4">
                  <c:v>104.05373</c:v>
                </c:pt>
                <c:pt idx="5">
                  <c:v>71.629913000000002</c:v>
                </c:pt>
              </c:numCache>
            </c:numRef>
          </c:yVal>
          <c:smooth val="1"/>
          <c:extLst xmlns:c16r2="http://schemas.microsoft.com/office/drawing/2015/06/chart">
            <c:ext xmlns:c16="http://schemas.microsoft.com/office/drawing/2014/chart" uri="{C3380CC4-5D6E-409C-BE32-E72D297353CC}">
              <c16:uniqueId val="{00000019-B977-441F-A78D-5C2C75154B93}"/>
            </c:ext>
          </c:extLst>
        </c:ser>
        <c:ser>
          <c:idx val="6"/>
          <c:order val="6"/>
          <c:tx>
            <c:strRef>
              <c:f>'ABC On L vs. P Data'!$O$3:$P$3</c:f>
              <c:strCache>
                <c:ptCount val="1"/>
                <c:pt idx="0">
                  <c:v>D1</c:v>
                </c:pt>
              </c:strCache>
            </c:strRef>
          </c:tx>
          <c:spPr>
            <a:ln w="12700" cap="rnd">
              <a:solidFill>
                <a:srgbClr val="7030A0"/>
              </a:solidFill>
              <a:round/>
            </a:ln>
            <a:effectLst/>
          </c:spPr>
          <c:marker>
            <c:symbol val="triangle"/>
            <c:size val="9"/>
            <c:spPr>
              <a:solidFill>
                <a:srgbClr val="7030A0"/>
              </a:solidFill>
              <a:ln w="12700">
                <a:solidFill>
                  <a:schemeClr val="tx1"/>
                </a:solidFill>
              </a:ln>
              <a:effectLst/>
            </c:spPr>
          </c:marker>
          <c:dPt>
            <c:idx val="0"/>
            <c:marker>
              <c:symbol val="square"/>
              <c:size val="9"/>
              <c:spPr>
                <a:solidFill>
                  <a:srgbClr val="7030A0"/>
                </a:solidFill>
                <a:ln w="12700">
                  <a:solidFill>
                    <a:schemeClr val="tx1"/>
                  </a:solidFill>
                </a:ln>
                <a:effectLst/>
              </c:spPr>
            </c:marker>
            <c:bubble3D val="0"/>
            <c:extLst xmlns:c16r2="http://schemas.microsoft.com/office/drawing/2015/06/chart">
              <c:ext xmlns:c16="http://schemas.microsoft.com/office/drawing/2014/chart" uri="{C3380CC4-5D6E-409C-BE32-E72D297353CC}">
                <c16:uniqueId val="{00000028-B977-441F-A78D-5C2C75154B93}"/>
              </c:ext>
            </c:extLst>
          </c:dPt>
          <c:dPt>
            <c:idx val="1"/>
            <c:marker>
              <c:symbol val="circle"/>
              <c:size val="9"/>
              <c:spPr>
                <a:solidFill>
                  <a:srgbClr val="7030A0"/>
                </a:solidFill>
                <a:ln w="12700">
                  <a:solidFill>
                    <a:schemeClr val="tx1"/>
                  </a:solidFill>
                </a:ln>
                <a:effectLst/>
              </c:spPr>
            </c:marker>
            <c:bubble3D val="0"/>
            <c:extLst xmlns:c16r2="http://schemas.microsoft.com/office/drawing/2015/06/chart">
              <c:ext xmlns:c16="http://schemas.microsoft.com/office/drawing/2014/chart" uri="{C3380CC4-5D6E-409C-BE32-E72D297353CC}">
                <c16:uniqueId val="{00000029-B977-441F-A78D-5C2C75154B93}"/>
              </c:ext>
            </c:extLst>
          </c:dPt>
          <c:dPt>
            <c:idx val="2"/>
            <c:marker>
              <c:symbol val="plus"/>
              <c:size val="9"/>
              <c:spPr>
                <a:noFill/>
                <a:ln w="12700">
                  <a:solidFill>
                    <a:schemeClr val="tx1"/>
                  </a:solidFill>
                </a:ln>
                <a:effectLst/>
              </c:spPr>
            </c:marker>
            <c:bubble3D val="0"/>
            <c:extLst xmlns:c16r2="http://schemas.microsoft.com/office/drawing/2015/06/chart">
              <c:ext xmlns:c16="http://schemas.microsoft.com/office/drawing/2014/chart" uri="{C3380CC4-5D6E-409C-BE32-E72D297353CC}">
                <c16:uniqueId val="{0000002A-B977-441F-A78D-5C2C75154B93}"/>
              </c:ext>
            </c:extLst>
          </c:dPt>
          <c:dPt>
            <c:idx val="3"/>
            <c:marker>
              <c:symbol val="x"/>
              <c:size val="9"/>
              <c:spPr>
                <a:noFill/>
                <a:ln w="12700">
                  <a:solidFill>
                    <a:schemeClr val="tx1"/>
                  </a:solidFill>
                </a:ln>
                <a:effectLst/>
              </c:spPr>
            </c:marker>
            <c:bubble3D val="0"/>
            <c:extLst xmlns:c16r2="http://schemas.microsoft.com/office/drawing/2015/06/chart">
              <c:ext xmlns:c16="http://schemas.microsoft.com/office/drawing/2014/chart" uri="{C3380CC4-5D6E-409C-BE32-E72D297353CC}">
                <c16:uniqueId val="{0000002B-B977-441F-A78D-5C2C75154B93}"/>
              </c:ext>
            </c:extLst>
          </c:dPt>
          <c:dPt>
            <c:idx val="4"/>
            <c:marker>
              <c:symbol val="diamond"/>
              <c:size val="9"/>
              <c:spPr>
                <a:solidFill>
                  <a:srgbClr val="7030A0"/>
                </a:solidFill>
                <a:ln w="12700">
                  <a:solidFill>
                    <a:schemeClr val="tx1"/>
                  </a:solidFill>
                </a:ln>
                <a:effectLst/>
              </c:spPr>
            </c:marker>
            <c:bubble3D val="0"/>
            <c:extLst xmlns:c16r2="http://schemas.microsoft.com/office/drawing/2015/06/chart">
              <c:ext xmlns:c16="http://schemas.microsoft.com/office/drawing/2014/chart" uri="{C3380CC4-5D6E-409C-BE32-E72D297353CC}">
                <c16:uniqueId val="{0000002C-B977-441F-A78D-5C2C75154B93}"/>
              </c:ext>
            </c:extLst>
          </c:dPt>
          <c:xVal>
            <c:numRef>
              <c:f>'ABC On L vs. P Data'!$O$5:$O$10</c:f>
              <c:numCache>
                <c:formatCode>0.00</c:formatCode>
                <c:ptCount val="6"/>
                <c:pt idx="0">
                  <c:v>446.92500000000001</c:v>
                </c:pt>
                <c:pt idx="1">
                  <c:v>570.41700000000003</c:v>
                </c:pt>
                <c:pt idx="2">
                  <c:v>558.16300000000001</c:v>
                </c:pt>
                <c:pt idx="3">
                  <c:v>321.73700000000002</c:v>
                </c:pt>
                <c:pt idx="4">
                  <c:v>189.114</c:v>
                </c:pt>
                <c:pt idx="5">
                  <c:v>140.17699999999999</c:v>
                </c:pt>
              </c:numCache>
            </c:numRef>
          </c:xVal>
          <c:yVal>
            <c:numRef>
              <c:f>'ABC On L vs. P Data'!$P$5:$P$10</c:f>
              <c:numCache>
                <c:formatCode>0.00</c:formatCode>
                <c:ptCount val="6"/>
                <c:pt idx="0">
                  <c:v>153.24333300000001</c:v>
                </c:pt>
                <c:pt idx="1">
                  <c:v>182.080062</c:v>
                </c:pt>
                <c:pt idx="2">
                  <c:v>180.49378899999999</c:v>
                </c:pt>
                <c:pt idx="3">
                  <c:v>125.62908400000001</c:v>
                </c:pt>
                <c:pt idx="4">
                  <c:v>91.387112999999999</c:v>
                </c:pt>
                <c:pt idx="5">
                  <c:v>76.545649999999995</c:v>
                </c:pt>
              </c:numCache>
            </c:numRef>
          </c:yVal>
          <c:smooth val="1"/>
          <c:extLst xmlns:c16r2="http://schemas.microsoft.com/office/drawing/2015/06/chart">
            <c:ext xmlns:c16="http://schemas.microsoft.com/office/drawing/2014/chart" uri="{C3380CC4-5D6E-409C-BE32-E72D297353CC}">
              <c16:uniqueId val="{0000002D-B977-441F-A78D-5C2C75154B93}"/>
            </c:ext>
          </c:extLst>
        </c:ser>
        <c:dLbls>
          <c:showLegendKey val="0"/>
          <c:showVal val="0"/>
          <c:showCatName val="0"/>
          <c:showSerName val="0"/>
          <c:showPercent val="0"/>
          <c:showBubbleSize val="0"/>
        </c:dLbls>
        <c:axId val="176132264"/>
        <c:axId val="176132656"/>
      </c:scatterChart>
      <c:valAx>
        <c:axId val="176132264"/>
        <c:scaling>
          <c:orientation val="minMax"/>
          <c:max val="600"/>
        </c:scaling>
        <c:delete val="0"/>
        <c:axPos val="b"/>
        <c:majorGridlines>
          <c:spPr>
            <a:ln w="6350" cap="flat" cmpd="sng" algn="ctr">
              <a:solidFill>
                <a:schemeClr val="tx1">
                  <a:lumMod val="15000"/>
                  <a:lumOff val="85000"/>
                  <a:alpha val="2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t>3 Bar Luminance (</a:t>
                </a:r>
                <a:r>
                  <a:rPr lang="en-US" sz="1400" b="0" i="0" u="none" strike="noStrike" baseline="0">
                    <a:effectLst/>
                  </a:rPr>
                  <a:t>cd/m</a:t>
                </a:r>
                <a:r>
                  <a:rPr lang="en-US" sz="1400" b="0" i="0" u="none" strike="noStrike" baseline="30000">
                    <a:effectLst/>
                  </a:rPr>
                  <a:t>2</a:t>
                </a:r>
                <a:r>
                  <a:rPr lang="en-US"/>
                  <a:t>)</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76132656"/>
        <c:crosses val="autoZero"/>
        <c:crossBetween val="midCat"/>
      </c:valAx>
      <c:valAx>
        <c:axId val="176132656"/>
        <c:scaling>
          <c:orientation val="minMax"/>
          <c:max val="225"/>
          <c:min val="0"/>
        </c:scaling>
        <c:delete val="0"/>
        <c:axPos val="l"/>
        <c:majorGridlines>
          <c:spPr>
            <a:ln w="6350" cap="flat" cmpd="sng" algn="ctr">
              <a:solidFill>
                <a:schemeClr val="tx1">
                  <a:lumMod val="15000"/>
                  <a:lumOff val="85000"/>
                  <a:alpha val="2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t>Avg. Power (W)</a:t>
                </a:r>
              </a:p>
            </c:rich>
          </c:tx>
          <c:layout>
            <c:manualLayout>
              <c:xMode val="edge"/>
              <c:yMode val="edge"/>
              <c:x val="4.6620507428489132E-2"/>
              <c:y val="0.3739679456046624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76132264"/>
        <c:crosses val="autoZero"/>
        <c:crossBetween val="midCat"/>
        <c:majorUnit val="25"/>
      </c:valAx>
      <c:spPr>
        <a:solidFill>
          <a:schemeClr val="bg1"/>
        </a:solid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sheetViews>
    <sheetView zoomScale="93"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3"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absoluteAnchor>
    <xdr:pos x="0" y="0"/>
    <xdr:ext cx="8652387" cy="6276258"/>
    <xdr:graphicFrame macro="">
      <xdr:nvGraphicFramePr>
        <xdr:cNvPr id="2" name="Chart 1">
          <a:extLst>
            <a:ext uri="{FF2B5EF4-FFF2-40B4-BE49-F238E27FC236}">
              <a16:creationId xmlns=""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2387" cy="6276258"/>
    <xdr:graphicFrame macro="">
      <xdr:nvGraphicFramePr>
        <xdr:cNvPr id="2" name="Chart 1">
          <a:extLst>
            <a:ext uri="{FF2B5EF4-FFF2-40B4-BE49-F238E27FC236}">
              <a16:creationId xmlns=""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320" cy="6278880"/>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0.11707</cdr:x>
      <cdr:y>0.95801</cdr:y>
    </cdr:from>
    <cdr:to>
      <cdr:x>0.99453</cdr:x>
      <cdr:y>1</cdr:y>
    </cdr:to>
    <cdr:pic>
      <cdr:nvPicPr>
        <cdr:cNvPr id="2" name="Picture 1">
          <a:extLst xmlns:a="http://schemas.openxmlformats.org/drawingml/2006/main">
            <a:ext uri="{FF2B5EF4-FFF2-40B4-BE49-F238E27FC236}">
              <a16:creationId xmlns="" xmlns:a16="http://schemas.microsoft.com/office/drawing/2014/main" id="{224BAC57-F87B-4505-9255-CC01264B509A}"/>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srcRect xmlns:a="http://schemas.openxmlformats.org/drawingml/2006/main" t="81119"/>
        <a:stretch xmlns:a="http://schemas.openxmlformats.org/drawingml/2006/main"/>
      </cdr:blipFill>
      <cdr:spPr>
        <a:xfrm xmlns:a="http://schemas.openxmlformats.org/drawingml/2006/main">
          <a:off x="561539" y="3232727"/>
          <a:ext cx="4208836" cy="141694"/>
        </a:xfrm>
        <a:prstGeom xmlns:a="http://schemas.openxmlformats.org/drawingml/2006/main" prst="rect">
          <a:avLst/>
        </a:prstGeom>
      </cdr:spPr>
    </cdr:pic>
  </cdr:relSizeAnchor>
  <cdr:relSizeAnchor xmlns:cdr="http://schemas.openxmlformats.org/drawingml/2006/chartDrawing">
    <cdr:from>
      <cdr:x>0.12144</cdr:x>
      <cdr:y>0.77762</cdr:y>
    </cdr:from>
    <cdr:to>
      <cdr:x>0.98578</cdr:x>
      <cdr:y>0.94557</cdr:y>
    </cdr:to>
    <cdr:pic>
      <cdr:nvPicPr>
        <cdr:cNvPr id="4" name="chart">
          <a:extLst xmlns:a="http://schemas.openxmlformats.org/drawingml/2006/main">
            <a:ext uri="{FF2B5EF4-FFF2-40B4-BE49-F238E27FC236}">
              <a16:creationId xmlns="" xmlns:a16="http://schemas.microsoft.com/office/drawing/2014/main" id="{DE8C4440-897B-41FF-916A-A1673D43754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82386" y="2623713"/>
          <a:ext cx="4145092" cy="566669"/>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absoluteAnchor>
    <xdr:pos x="0" y="0"/>
    <xdr:ext cx="8657492" cy="6283569"/>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0.0023</cdr:x>
      <cdr:y>0.78474</cdr:y>
    </cdr:from>
    <cdr:to>
      <cdr:x>0.527</cdr:x>
      <cdr:y>0.90119</cdr:y>
    </cdr:to>
    <cdr:sp macro="" textlink="">
      <cdr:nvSpPr>
        <cdr:cNvPr id="2" name="TextBox 1">
          <a:extLst xmlns:a="http://schemas.openxmlformats.org/drawingml/2006/main">
            <a:ext uri="{FF2B5EF4-FFF2-40B4-BE49-F238E27FC236}">
              <a16:creationId xmlns="" xmlns:a16="http://schemas.microsoft.com/office/drawing/2014/main" id="{A2B55CA6-3FF8-4038-B056-5D570B0B1BE8}"/>
            </a:ext>
          </a:extLst>
        </cdr:cNvPr>
        <cdr:cNvSpPr txBox="1"/>
      </cdr:nvSpPr>
      <cdr:spPr>
        <a:xfrm xmlns:a="http://schemas.openxmlformats.org/drawingml/2006/main">
          <a:off x="11044" y="2650397"/>
          <a:ext cx="2517617" cy="3932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dirty="0"/>
            <a:t>2015 Models</a:t>
          </a:r>
        </a:p>
      </cdr:txBody>
    </cdr:sp>
  </cdr:relSizeAnchor>
  <cdr:relSizeAnchor xmlns:cdr="http://schemas.openxmlformats.org/drawingml/2006/chartDrawing">
    <cdr:from>
      <cdr:x>0.4753</cdr:x>
      <cdr:y>0.78495</cdr:y>
    </cdr:from>
    <cdr:to>
      <cdr:x>1</cdr:x>
      <cdr:y>0.90139</cdr:y>
    </cdr:to>
    <cdr:sp macro="" textlink="">
      <cdr:nvSpPr>
        <cdr:cNvPr id="3" name="TextBox 1">
          <a:extLst xmlns:a="http://schemas.openxmlformats.org/drawingml/2006/main">
            <a:ext uri="{FF2B5EF4-FFF2-40B4-BE49-F238E27FC236}">
              <a16:creationId xmlns="" xmlns:a16="http://schemas.microsoft.com/office/drawing/2014/main" id="{DC69D66A-B0AD-44A6-9B8D-F699BF45FAB0}"/>
            </a:ext>
          </a:extLst>
        </cdr:cNvPr>
        <cdr:cNvSpPr txBox="1"/>
      </cdr:nvSpPr>
      <cdr:spPr>
        <a:xfrm xmlns:a="http://schemas.openxmlformats.org/drawingml/2006/main">
          <a:off x="2280601" y="2651087"/>
          <a:ext cx="2517618" cy="3932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dirty="0"/>
            <a:t>2016 Models</a:t>
          </a:r>
        </a:p>
      </cdr:txBody>
    </cdr:sp>
  </cdr:relSizeAnchor>
  <cdr:relSizeAnchor xmlns:cdr="http://schemas.openxmlformats.org/drawingml/2006/chartDrawing">
    <cdr:from>
      <cdr:x>0</cdr:x>
      <cdr:y>0.9204</cdr:y>
    </cdr:from>
    <cdr:to>
      <cdr:x>1</cdr:x>
      <cdr:y>1</cdr:y>
    </cdr:to>
    <cdr:sp macro="" textlink="">
      <cdr:nvSpPr>
        <cdr:cNvPr id="4" name="TextBox 3">
          <a:extLst xmlns:a="http://schemas.openxmlformats.org/drawingml/2006/main">
            <a:ext uri="{FF2B5EF4-FFF2-40B4-BE49-F238E27FC236}">
              <a16:creationId xmlns="" xmlns:a16="http://schemas.microsoft.com/office/drawing/2014/main" id="{5F4E04CE-D6A5-45CA-B0F4-7DA3E29EBBEF}"/>
            </a:ext>
          </a:extLst>
        </cdr:cNvPr>
        <cdr:cNvSpPr txBox="1"/>
      </cdr:nvSpPr>
      <cdr:spPr>
        <a:xfrm xmlns:a="http://schemas.openxmlformats.org/drawingml/2006/main">
          <a:off x="0" y="3108549"/>
          <a:ext cx="4798219" cy="2688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dirty="0">
              <a:solidFill>
                <a:srgbClr val="0070C0"/>
              </a:solidFill>
            </a:rPr>
            <a:t>Blue = Lab Tested 	</a:t>
          </a:r>
          <a:r>
            <a:rPr lang="en-US" sz="900" baseline="0" dirty="0">
              <a:solidFill>
                <a:srgbClr val="0070C0"/>
              </a:solidFill>
            </a:rPr>
            <a:t>                                   </a:t>
          </a:r>
          <a:r>
            <a:rPr lang="en-US" sz="900" dirty="0">
              <a:solidFill>
                <a:srgbClr val="FF0000"/>
              </a:solidFill>
            </a:rPr>
            <a:t>Red = Retail Tested 	                          </a:t>
          </a:r>
          <a:r>
            <a:rPr lang="en-US" sz="900" dirty="0">
              <a:solidFill>
                <a:srgbClr val="00B050"/>
              </a:solidFill>
            </a:rPr>
            <a:t>Green = Industry Tested</a:t>
          </a:r>
          <a:endParaRPr lang="en-US" sz="900" dirty="0">
            <a:solidFill>
              <a:srgbClr val="0070C0"/>
            </a:solidFill>
          </a:endParaRPr>
        </a:p>
      </cdr:txBody>
    </cdr:sp>
  </cdr:relSizeAnchor>
  <cdr:relSizeAnchor xmlns:cdr="http://schemas.openxmlformats.org/drawingml/2006/chartDrawing">
    <cdr:from>
      <cdr:x>0.40355</cdr:x>
      <cdr:y>0.16317</cdr:y>
    </cdr:from>
    <cdr:to>
      <cdr:x>0.40393</cdr:x>
      <cdr:y>0.80764</cdr:y>
    </cdr:to>
    <cdr:cxnSp macro="">
      <cdr:nvCxnSpPr>
        <cdr:cNvPr id="7" name="Straight Connector 6">
          <a:extLst xmlns:a="http://schemas.openxmlformats.org/drawingml/2006/main">
            <a:ext uri="{FF2B5EF4-FFF2-40B4-BE49-F238E27FC236}">
              <a16:creationId xmlns="" xmlns:a16="http://schemas.microsoft.com/office/drawing/2014/main" id="{35BFEF32-4B2E-441B-9BD0-00BA1CA1A15D}"/>
            </a:ext>
          </a:extLst>
        </cdr:cNvPr>
        <cdr:cNvCxnSpPr/>
      </cdr:nvCxnSpPr>
      <cdr:spPr>
        <a:xfrm xmlns:a="http://schemas.openxmlformats.org/drawingml/2006/main" flipH="1" flipV="1">
          <a:off x="3494942" y="1025769"/>
          <a:ext cx="3264" cy="4051460"/>
        </a:xfrm>
        <a:prstGeom xmlns:a="http://schemas.openxmlformats.org/drawingml/2006/main" prst="line">
          <a:avLst/>
        </a:prstGeom>
        <a:ln xmlns:a="http://schemas.openxmlformats.org/drawingml/2006/main">
          <a:solidFill>
            <a:schemeClr val="tx1">
              <a:lumMod val="95000"/>
              <a:lumOff val="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0.21865</cdr:x>
      <cdr:y>0.86813</cdr:y>
    </cdr:from>
    <cdr:to>
      <cdr:x>0.82166</cdr:x>
      <cdr:y>0.98421</cdr:y>
    </cdr:to>
    <cdr:sp macro="" textlink="">
      <cdr:nvSpPr>
        <cdr:cNvPr id="12" name="TextBox 11">
          <a:extLst xmlns:a="http://schemas.openxmlformats.org/drawingml/2006/main">
            <a:ext uri="{FF2B5EF4-FFF2-40B4-BE49-F238E27FC236}">
              <a16:creationId xmlns="" xmlns:a16="http://schemas.microsoft.com/office/drawing/2014/main" id="{D12D3CB1-06CC-4713-87BD-8A27C4F428D3}"/>
            </a:ext>
          </a:extLst>
        </cdr:cNvPr>
        <cdr:cNvSpPr txBox="1"/>
      </cdr:nvSpPr>
      <cdr:spPr>
        <a:xfrm xmlns:a="http://schemas.openxmlformats.org/drawingml/2006/main">
          <a:off x="1049131" y="2932043"/>
          <a:ext cx="2893391" cy="3920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All Measurements with</a:t>
          </a:r>
          <a:r>
            <a:rPr lang="en-US" sz="1100" baseline="0"/>
            <a:t> ABC Off</a:t>
          </a:r>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60674" cy="6283234"/>
    <xdr:graphicFrame macro="">
      <xdr:nvGraphicFramePr>
        <xdr:cNvPr id="2" name="Chart 1">
          <a:extLst>
            <a:ext uri="{FF2B5EF4-FFF2-40B4-BE49-F238E27FC236}">
              <a16:creationId xmlns=""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0.28898</cdr:x>
      <cdr:y>0.68175</cdr:y>
    </cdr:from>
    <cdr:to>
      <cdr:x>0.75951</cdr:x>
      <cdr:y>0.85273</cdr:y>
    </cdr:to>
    <cdr:pic>
      <cdr:nvPicPr>
        <cdr:cNvPr id="7"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386114" y="2300514"/>
          <a:ext cx="2256972" cy="576943"/>
        </a:xfrm>
        <a:prstGeom xmlns:a="http://schemas.openxmlformats.org/drawingml/2006/main" prst="rect">
          <a:avLst/>
        </a:prstGeom>
      </cdr:spPr>
    </cdr:pic>
  </cdr:relSizeAnchor>
  <cdr:relSizeAnchor xmlns:cdr="http://schemas.openxmlformats.org/drawingml/2006/chartDrawing">
    <cdr:from>
      <cdr:x>0.63663</cdr:x>
      <cdr:y>0.53945</cdr:y>
    </cdr:from>
    <cdr:to>
      <cdr:x>0.87503</cdr:x>
      <cdr:y>0.79266</cdr:y>
    </cdr:to>
    <cdr:sp macro="" textlink="">
      <cdr:nvSpPr>
        <cdr:cNvPr id="2" name="TextBox 1">
          <a:extLst xmlns:a="http://schemas.openxmlformats.org/drawingml/2006/main">
            <a:ext uri="{FF2B5EF4-FFF2-40B4-BE49-F238E27FC236}">
              <a16:creationId xmlns="" xmlns:a16="http://schemas.microsoft.com/office/drawing/2014/main" id="{7A5E6B6C-D905-47B1-9FD5-12D1E89B61BA}"/>
            </a:ext>
          </a:extLst>
        </cdr:cNvPr>
        <cdr:cNvSpPr txBox="1"/>
      </cdr:nvSpPr>
      <cdr:spPr>
        <a:xfrm xmlns:a="http://schemas.openxmlformats.org/drawingml/2006/main">
          <a:off x="5518727" y="3394364"/>
          <a:ext cx="2066637" cy="15932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a:p>
      </cdr:txBody>
    </cdr:sp>
  </cdr:relSizeAnchor>
  <cdr:relSizeAnchor xmlns:cdr="http://schemas.openxmlformats.org/drawingml/2006/chartDrawing">
    <cdr:from>
      <cdr:x>0.57536</cdr:x>
      <cdr:y>0.54679</cdr:y>
    </cdr:from>
    <cdr:to>
      <cdr:x>0.91232</cdr:x>
      <cdr:y>0.81651</cdr:y>
    </cdr:to>
    <cdr:sp macro="" textlink="">
      <cdr:nvSpPr>
        <cdr:cNvPr id="3" name="TextBox 2">
          <a:extLst xmlns:a="http://schemas.openxmlformats.org/drawingml/2006/main">
            <a:ext uri="{FF2B5EF4-FFF2-40B4-BE49-F238E27FC236}">
              <a16:creationId xmlns="" xmlns:a16="http://schemas.microsoft.com/office/drawing/2014/main" id="{4D4D46F0-DD8E-4392-8FDE-63496388D54F}"/>
            </a:ext>
          </a:extLst>
        </cdr:cNvPr>
        <cdr:cNvSpPr txBox="1"/>
      </cdr:nvSpPr>
      <cdr:spPr>
        <a:xfrm xmlns:a="http://schemas.openxmlformats.org/drawingml/2006/main">
          <a:off x="4987636" y="3440545"/>
          <a:ext cx="2921000" cy="16971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600"/>
        </a:p>
      </cdr:txBody>
    </cdr:sp>
  </cdr:relSizeAnchor>
  <cdr:relSizeAnchor xmlns:cdr="http://schemas.openxmlformats.org/drawingml/2006/chartDrawing">
    <cdr:from>
      <cdr:x>0.54073</cdr:x>
      <cdr:y>0.55963</cdr:y>
    </cdr:from>
    <cdr:to>
      <cdr:x>0.8697</cdr:x>
      <cdr:y>0.8</cdr:y>
    </cdr:to>
    <cdr:sp macro="" textlink="">
      <cdr:nvSpPr>
        <cdr:cNvPr id="4" name="TextBox 3">
          <a:extLst xmlns:a="http://schemas.openxmlformats.org/drawingml/2006/main">
            <a:ext uri="{FF2B5EF4-FFF2-40B4-BE49-F238E27FC236}">
              <a16:creationId xmlns="" xmlns:a16="http://schemas.microsoft.com/office/drawing/2014/main" id="{7BBB7F97-8164-4C59-A5D0-589E1F2F5854}"/>
            </a:ext>
          </a:extLst>
        </cdr:cNvPr>
        <cdr:cNvSpPr txBox="1"/>
      </cdr:nvSpPr>
      <cdr:spPr>
        <a:xfrm xmlns:a="http://schemas.openxmlformats.org/drawingml/2006/main">
          <a:off x="4687455" y="3521364"/>
          <a:ext cx="2851727" cy="15124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0.79532</cdr:x>
      <cdr:y>0.60858</cdr:y>
    </cdr:from>
    <cdr:to>
      <cdr:x>0.91099</cdr:x>
      <cdr:y>0.83913</cdr:y>
    </cdr:to>
    <cdr:sp macro="" textlink="">
      <cdr:nvSpPr>
        <cdr:cNvPr id="5" name="TextBox 4">
          <a:extLst xmlns:a="http://schemas.openxmlformats.org/drawingml/2006/main">
            <a:ext uri="{FF2B5EF4-FFF2-40B4-BE49-F238E27FC236}">
              <a16:creationId xmlns="" xmlns:a16="http://schemas.microsoft.com/office/drawing/2014/main" id="{5B028C6F-14E3-4E49-AF7D-E3F3B5D2C8D1}"/>
            </a:ext>
          </a:extLst>
        </cdr:cNvPr>
        <cdr:cNvSpPr txBox="1"/>
      </cdr:nvSpPr>
      <cdr:spPr>
        <a:xfrm xmlns:a="http://schemas.openxmlformats.org/drawingml/2006/main">
          <a:off x="6891624" y="3826858"/>
          <a:ext cx="1002306" cy="1449748"/>
        </a:xfrm>
        <a:prstGeom xmlns:a="http://schemas.openxmlformats.org/drawingml/2006/main" prst="rect">
          <a:avLst/>
        </a:prstGeom>
        <a:solidFill xmlns:a="http://schemas.openxmlformats.org/drawingml/2006/main">
          <a:schemeClr val="bg1"/>
        </a:solidFill>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200">
              <a:solidFill>
                <a:srgbClr val="7030A0"/>
              </a:solidFill>
              <a:effectLst/>
              <a:latin typeface="+mn-lt"/>
              <a:ea typeface="+mn-ea"/>
              <a:cs typeface="+mn-cs"/>
            </a:rPr>
            <a:t>—  Model D1</a:t>
          </a:r>
          <a:endParaRPr lang="en-US" sz="1200">
            <a:solidFill>
              <a:schemeClr val="accent6"/>
            </a:solidFill>
            <a:effectLst/>
            <a:latin typeface="Calibri" panose="020F0502020204030204" pitchFamily="34" charset="0"/>
            <a:ea typeface="Calibri" panose="020F0502020204030204" pitchFamily="34" charset="0"/>
            <a:cs typeface="Times New Roman" panose="02020603050405020304" pitchFamily="18" charset="0"/>
          </a:endParaRPr>
        </a:p>
        <a:p xmlns:a="http://schemas.openxmlformats.org/drawingml/2006/main">
          <a:pPr marL="0" marR="0">
            <a:lnSpc>
              <a:spcPct val="100000"/>
            </a:lnSpc>
            <a:spcBef>
              <a:spcPts val="0"/>
            </a:spcBef>
            <a:spcAft>
              <a:spcPts val="0"/>
            </a:spcAft>
          </a:pPr>
          <a:r>
            <a:rPr lang="en-US" sz="1200">
              <a:solidFill>
                <a:srgbClr val="A6A6A6"/>
              </a:solidFill>
              <a:effectLst/>
              <a:latin typeface="Calibri" panose="020F0502020204030204" pitchFamily="34" charset="0"/>
              <a:ea typeface="Calibri" panose="020F0502020204030204" pitchFamily="34" charset="0"/>
              <a:cs typeface="Times New Roman" panose="02020603050405020304" pitchFamily="18" charset="0"/>
            </a:rPr>
            <a:t>—  Model B2</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xmlns:a="http://schemas.openxmlformats.org/drawingml/2006/main">
          <a:pPr marL="0" marR="0">
            <a:lnSpc>
              <a:spcPct val="100000"/>
            </a:lnSpc>
            <a:spcBef>
              <a:spcPts val="0"/>
            </a:spcBef>
            <a:spcAft>
              <a:spcPts val="0"/>
            </a:spcAft>
          </a:pPr>
          <a:r>
            <a:rPr lang="en-US" sz="1200">
              <a:solidFill>
                <a:srgbClr val="5B9BD5"/>
              </a:solidFill>
              <a:effectLst/>
              <a:latin typeface="Calibri" panose="020F0502020204030204" pitchFamily="34" charset="0"/>
              <a:ea typeface="Calibri" panose="020F0502020204030204" pitchFamily="34" charset="0"/>
              <a:cs typeface="Times New Roman" panose="02020603050405020304" pitchFamily="18" charset="0"/>
            </a:rPr>
            <a:t>—  Model A2</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xmlns:a="http://schemas.openxmlformats.org/drawingml/2006/main">
          <a:pPr marL="0" marR="0">
            <a:lnSpc>
              <a:spcPct val="100000"/>
            </a:lnSpc>
            <a:spcBef>
              <a:spcPts val="0"/>
            </a:spcBef>
            <a:spcAft>
              <a:spcPts val="0"/>
            </a:spcAft>
          </a:pPr>
          <a:r>
            <a:rPr lang="en-US" sz="1200">
              <a:solidFill>
                <a:srgbClr val="FFC000"/>
              </a:solidFill>
              <a:effectLst/>
              <a:latin typeface="Calibri" panose="020F0502020204030204" pitchFamily="34" charset="0"/>
              <a:ea typeface="Calibri" panose="020F0502020204030204" pitchFamily="34" charset="0"/>
              <a:cs typeface="Times New Roman" panose="02020603050405020304" pitchFamily="18" charset="0"/>
            </a:rPr>
            <a:t>—  Model C1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accent6"/>
              </a:solidFill>
              <a:effectLst/>
              <a:latin typeface="+mn-lt"/>
              <a:ea typeface="+mn-ea"/>
              <a:cs typeface="+mn-cs"/>
            </a:rPr>
            <a:t>—  Model E4</a:t>
          </a:r>
          <a:endParaRPr lang="en-US" sz="1200">
            <a:solidFill>
              <a:schemeClr val="accent6"/>
            </a:solidFill>
            <a:effectLst/>
            <a:latin typeface="Calibri" panose="020F0502020204030204" pitchFamily="34" charset="0"/>
            <a:ea typeface="Calibri" panose="020F0502020204030204" pitchFamily="34" charset="0"/>
            <a:cs typeface="Times New Roman" panose="02020603050405020304" pitchFamily="18"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accent5">
                  <a:lumMod val="75000"/>
                </a:schemeClr>
              </a:solidFill>
              <a:effectLst/>
              <a:latin typeface="+mn-lt"/>
              <a:ea typeface="+mn-ea"/>
              <a:cs typeface="+mn-cs"/>
            </a:rPr>
            <a:t>—  Model F1</a:t>
          </a:r>
          <a:endParaRPr lang="en-US" sz="12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a:p xmlns:a="http://schemas.openxmlformats.org/drawingml/2006/main">
          <a:pPr marL="0" marR="0">
            <a:lnSpc>
              <a:spcPct val="100000"/>
            </a:lnSpc>
            <a:spcBef>
              <a:spcPts val="0"/>
            </a:spcBef>
            <a:spcAft>
              <a:spcPts val="0"/>
            </a:spcAft>
          </a:pPr>
          <a:r>
            <a:rPr lang="en-US" sz="1200">
              <a:solidFill>
                <a:srgbClr val="ED7D31"/>
              </a:solidFill>
              <a:effectLst/>
              <a:latin typeface="Calibri" panose="020F0502020204030204" pitchFamily="34" charset="0"/>
              <a:ea typeface="Calibri" panose="020F0502020204030204" pitchFamily="34" charset="0"/>
              <a:cs typeface="Times New Roman" panose="02020603050405020304" pitchFamily="18" charset="0"/>
            </a:rPr>
            <a:t>—  Model A1</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xmlns:a="http://schemas.openxmlformats.org/drawingml/2006/main">
          <a:endParaRPr lang="en-US" sz="1200"/>
        </a:p>
        <a:p xmlns:a="http://schemas.openxmlformats.org/drawingml/2006/main">
          <a:endParaRPr lang="en-US" sz="1200"/>
        </a:p>
      </cdr:txBody>
    </cdr:sp>
  </cdr:relSizeAnchor>
  <cdr:relSizeAnchor xmlns:cdr="http://schemas.openxmlformats.org/drawingml/2006/chartDrawing">
    <cdr:from>
      <cdr:x>0.57549</cdr:x>
      <cdr:y>0.79627</cdr:y>
    </cdr:from>
    <cdr:to>
      <cdr:x>0.59157</cdr:x>
      <cdr:y>0.82047</cdr:y>
    </cdr:to>
    <cdr:sp macro="" textlink="">
      <cdr:nvSpPr>
        <cdr:cNvPr id="6" name="Rectangle 5"/>
        <cdr:cNvSpPr/>
      </cdr:nvSpPr>
      <cdr:spPr>
        <a:xfrm xmlns:a="http://schemas.openxmlformats.org/drawingml/2006/main">
          <a:off x="2760413" y="2686942"/>
          <a:ext cx="77130" cy="8165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egg/Dropbox/DBDownloads/Cover%20page%20for%20TV%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1. Example STB TEC"/>
      <sheetName val="2. Data"/>
      <sheetName val="3. Allowances"/>
      <sheetName val="4. Regressions"/>
      <sheetName val="V5.0 Graphs"/>
      <sheetName val="Cover page for TV spreadsheet"/>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
  <sheetViews>
    <sheetView tabSelected="1" zoomScale="115" zoomScaleNormal="115" workbookViewId="0">
      <selection activeCell="B3" sqref="B3:K3"/>
    </sheetView>
  </sheetViews>
  <sheetFormatPr defaultColWidth="8.88671875" defaultRowHeight="14.4" x14ac:dyDescent="0.3"/>
  <cols>
    <col min="1" max="16384" width="8.88671875" style="184"/>
  </cols>
  <sheetData>
    <row r="2" spans="2:11" ht="15.75" customHeight="1" x14ac:dyDescent="0.3">
      <c r="B2" s="231" t="s">
        <v>340</v>
      </c>
      <c r="C2" s="232"/>
      <c r="D2" s="232"/>
      <c r="E2" s="232"/>
      <c r="F2" s="232"/>
      <c r="G2" s="232"/>
      <c r="H2" s="232"/>
      <c r="I2" s="232"/>
      <c r="J2" s="232"/>
      <c r="K2" s="233"/>
    </row>
    <row r="3" spans="2:11" ht="307.5" customHeight="1" x14ac:dyDescent="0.3">
      <c r="B3" s="234" t="s">
        <v>350</v>
      </c>
      <c r="C3" s="235"/>
      <c r="D3" s="235"/>
      <c r="E3" s="235"/>
      <c r="F3" s="235"/>
      <c r="G3" s="235"/>
      <c r="H3" s="235"/>
      <c r="I3" s="235"/>
      <c r="J3" s="235"/>
      <c r="K3" s="236"/>
    </row>
    <row r="4" spans="2:11" x14ac:dyDescent="0.3">
      <c r="B4" s="237"/>
      <c r="C4" s="237"/>
      <c r="D4" s="237"/>
      <c r="E4" s="237"/>
      <c r="F4" s="237"/>
      <c r="G4" s="237"/>
      <c r="H4" s="237"/>
      <c r="I4" s="237"/>
      <c r="J4" s="237"/>
      <c r="K4" s="237"/>
    </row>
  </sheetData>
  <mergeCells count="3">
    <mergeCell ref="B2:K2"/>
    <mergeCell ref="B3:K3"/>
    <mergeCell ref="B4:K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46"/>
  <sheetViews>
    <sheetView showGridLines="0" zoomScale="60" zoomScaleNormal="60" zoomScalePageLayoutView="60" workbookViewId="0"/>
  </sheetViews>
  <sheetFormatPr defaultColWidth="8.88671875" defaultRowHeight="14.4" x14ac:dyDescent="0.3"/>
  <cols>
    <col min="1" max="1" width="1.33203125" customWidth="1"/>
    <col min="3" max="3" width="10.109375" customWidth="1"/>
    <col min="4" max="4" width="21.33203125" customWidth="1"/>
    <col min="5" max="5" width="47.6640625" customWidth="1"/>
    <col min="6" max="6" width="7" style="1" customWidth="1"/>
    <col min="7" max="7" width="14.109375" style="1" customWidth="1"/>
    <col min="8" max="8" width="6.44140625" style="1" customWidth="1"/>
    <col min="9" max="9" width="13.6640625" style="1" customWidth="1"/>
    <col min="10" max="10" width="10.33203125" bestFit="1" customWidth="1"/>
    <col min="11" max="11" width="9.33203125" customWidth="1"/>
    <col min="12" max="12" width="10.109375" customWidth="1"/>
    <col min="13" max="13" width="12.44140625" customWidth="1"/>
    <col min="14" max="14" width="11.6640625" customWidth="1"/>
    <col min="15" max="15" width="14.33203125" customWidth="1"/>
    <col min="16" max="16" width="15" customWidth="1"/>
  </cols>
  <sheetData>
    <row r="1" spans="2:15" ht="4.5" customHeight="1" x14ac:dyDescent="0.3"/>
    <row r="2" spans="2:15" s="3" customFormat="1" ht="25.8" x14ac:dyDescent="0.5">
      <c r="B2" s="2" t="s">
        <v>0</v>
      </c>
      <c r="F2" s="4"/>
      <c r="G2" s="4"/>
      <c r="H2" s="4"/>
      <c r="I2" s="4"/>
    </row>
    <row r="3" spans="2:15" x14ac:dyDescent="0.3">
      <c r="B3" s="5" t="s">
        <v>1</v>
      </c>
    </row>
    <row r="4" spans="2:15" ht="5.25" customHeight="1" thickBot="1" x14ac:dyDescent="0.35"/>
    <row r="5" spans="2:15" ht="23.4" x14ac:dyDescent="0.45">
      <c r="B5" s="6" t="s">
        <v>2</v>
      </c>
      <c r="C5" s="7"/>
      <c r="D5" s="7"/>
      <c r="E5" s="7"/>
      <c r="F5" s="7"/>
      <c r="G5" s="7"/>
      <c r="H5" s="7"/>
      <c r="I5" s="8"/>
    </row>
    <row r="6" spans="2:15" x14ac:dyDescent="0.3">
      <c r="B6" s="287" t="s">
        <v>3</v>
      </c>
      <c r="C6" s="288"/>
      <c r="D6" s="288"/>
      <c r="E6" s="288"/>
      <c r="F6" s="288"/>
      <c r="G6" s="288"/>
      <c r="H6" s="288"/>
      <c r="I6" s="289"/>
    </row>
    <row r="7" spans="2:15" ht="15" thickBot="1" x14ac:dyDescent="0.35">
      <c r="B7" s="290" t="s">
        <v>4</v>
      </c>
      <c r="C7" s="291"/>
      <c r="D7" s="291"/>
      <c r="E7" s="291"/>
      <c r="F7" s="291"/>
      <c r="G7" s="291"/>
      <c r="H7" s="291"/>
      <c r="I7" s="292"/>
    </row>
    <row r="8" spans="2:15" ht="15" thickBot="1" x14ac:dyDescent="0.35"/>
    <row r="9" spans="2:15" ht="24" thickBot="1" x14ac:dyDescent="0.5">
      <c r="B9" s="293" t="s">
        <v>5</v>
      </c>
      <c r="C9" s="294"/>
      <c r="D9" s="294"/>
      <c r="E9" s="294"/>
      <c r="F9" s="294"/>
      <c r="G9" s="294"/>
      <c r="H9" s="294"/>
      <c r="I9" s="294"/>
      <c r="J9" s="294"/>
      <c r="K9" s="294"/>
      <c r="L9" s="294"/>
      <c r="M9" s="294"/>
      <c r="N9" s="295"/>
      <c r="O9" s="210"/>
    </row>
    <row r="10" spans="2:15" x14ac:dyDescent="0.3">
      <c r="B10" s="296" t="s">
        <v>6</v>
      </c>
      <c r="C10" s="297"/>
      <c r="D10" s="297"/>
      <c r="E10" s="297"/>
      <c r="F10" s="297"/>
      <c r="G10" s="297"/>
      <c r="H10" s="297"/>
      <c r="I10" s="297"/>
      <c r="J10" s="299" t="s">
        <v>315</v>
      </c>
      <c r="K10" s="299"/>
      <c r="L10" s="299"/>
      <c r="M10" s="299"/>
      <c r="N10" s="300"/>
      <c r="O10" s="211"/>
    </row>
    <row r="11" spans="2:15" x14ac:dyDescent="0.3">
      <c r="B11" s="278" t="s">
        <v>7</v>
      </c>
      <c r="C11" s="279"/>
      <c r="D11" s="279"/>
      <c r="E11" s="279"/>
      <c r="F11" s="279"/>
      <c r="G11" s="279"/>
      <c r="H11" s="279"/>
      <c r="I11" s="279"/>
      <c r="J11" s="269">
        <v>3</v>
      </c>
      <c r="K11" s="269"/>
      <c r="L11" s="269"/>
      <c r="M11" s="269"/>
      <c r="N11" s="270"/>
      <c r="O11" s="211"/>
    </row>
    <row r="12" spans="2:15" x14ac:dyDescent="0.3">
      <c r="B12" s="278" t="s">
        <v>8</v>
      </c>
      <c r="C12" s="279"/>
      <c r="D12" s="279"/>
      <c r="E12" s="279"/>
      <c r="F12" s="279"/>
      <c r="G12" s="279"/>
      <c r="H12" s="279"/>
      <c r="I12" s="279"/>
      <c r="J12" s="304">
        <v>42522</v>
      </c>
      <c r="K12" s="269"/>
      <c r="L12" s="269"/>
      <c r="M12" s="269"/>
      <c r="N12" s="270"/>
      <c r="O12" s="211"/>
    </row>
    <row r="13" spans="2:15" x14ac:dyDescent="0.3">
      <c r="B13" s="278" t="s">
        <v>9</v>
      </c>
      <c r="C13" s="279"/>
      <c r="D13" s="279"/>
      <c r="E13" s="279"/>
      <c r="F13" s="279"/>
      <c r="G13" s="279"/>
      <c r="H13" s="279"/>
      <c r="I13" s="279"/>
      <c r="J13" s="269">
        <v>1121</v>
      </c>
      <c r="K13" s="269"/>
      <c r="L13" s="269"/>
      <c r="M13" s="269"/>
      <c r="N13" s="270"/>
      <c r="O13" s="211"/>
    </row>
    <row r="14" spans="2:15" ht="15" thickBot="1" x14ac:dyDescent="0.35">
      <c r="B14" s="271" t="s">
        <v>10</v>
      </c>
      <c r="C14" s="272"/>
      <c r="D14" s="272"/>
      <c r="E14" s="272"/>
      <c r="F14" s="272"/>
      <c r="G14" s="272"/>
      <c r="H14" s="272"/>
      <c r="I14" s="272"/>
      <c r="J14" s="305">
        <v>42615</v>
      </c>
      <c r="K14" s="274"/>
      <c r="L14" s="274"/>
      <c r="M14" s="274"/>
      <c r="N14" s="275"/>
      <c r="O14" s="211"/>
    </row>
    <row r="15" spans="2:15" x14ac:dyDescent="0.3">
      <c r="B15" s="280" t="s">
        <v>11</v>
      </c>
      <c r="C15" s="281"/>
      <c r="D15" s="281"/>
      <c r="E15" s="281"/>
      <c r="F15" s="281"/>
      <c r="G15" s="281"/>
      <c r="H15" s="281"/>
      <c r="I15" s="281"/>
      <c r="J15" s="283" t="s">
        <v>83</v>
      </c>
      <c r="K15" s="283"/>
      <c r="L15" s="283"/>
      <c r="M15" s="283"/>
      <c r="N15" s="284"/>
      <c r="O15" s="211"/>
    </row>
    <row r="16" spans="2:15" x14ac:dyDescent="0.3">
      <c r="B16" s="280" t="s">
        <v>12</v>
      </c>
      <c r="C16" s="281"/>
      <c r="D16" s="281"/>
      <c r="E16" s="281"/>
      <c r="F16" s="281"/>
      <c r="G16" s="281"/>
      <c r="H16" s="281"/>
      <c r="I16" s="281"/>
      <c r="J16" s="269" t="s">
        <v>82</v>
      </c>
      <c r="K16" s="269"/>
      <c r="L16" s="269"/>
      <c r="M16" s="269"/>
      <c r="N16" s="270"/>
      <c r="O16" s="211"/>
    </row>
    <row r="17" spans="2:16" x14ac:dyDescent="0.3">
      <c r="B17" s="278" t="s">
        <v>13</v>
      </c>
      <c r="C17" s="279"/>
      <c r="D17" s="279"/>
      <c r="E17" s="279"/>
      <c r="F17" s="279"/>
      <c r="G17" s="279"/>
      <c r="H17" s="279"/>
      <c r="I17" s="279"/>
      <c r="J17" s="269">
        <v>0</v>
      </c>
      <c r="K17" s="269"/>
      <c r="L17" s="269"/>
      <c r="M17" s="269"/>
      <c r="N17" s="270"/>
      <c r="O17" s="211"/>
    </row>
    <row r="18" spans="2:16" x14ac:dyDescent="0.3">
      <c r="B18" s="278" t="s">
        <v>14</v>
      </c>
      <c r="C18" s="279"/>
      <c r="D18" s="279"/>
      <c r="E18" s="279"/>
      <c r="F18" s="279"/>
      <c r="G18" s="279"/>
      <c r="H18" s="279"/>
      <c r="I18" s="279"/>
      <c r="J18" s="269">
        <v>20</v>
      </c>
      <c r="K18" s="269"/>
      <c r="L18" s="269"/>
      <c r="M18" s="269"/>
      <c r="N18" s="270"/>
      <c r="O18" s="211"/>
    </row>
    <row r="19" spans="2:16" x14ac:dyDescent="0.3">
      <c r="B19" s="278" t="s">
        <v>15</v>
      </c>
      <c r="C19" s="279"/>
      <c r="D19" s="279"/>
      <c r="E19" s="279"/>
      <c r="F19" s="279"/>
      <c r="G19" s="279"/>
      <c r="H19" s="279"/>
      <c r="I19" s="279"/>
      <c r="J19" s="269">
        <v>0</v>
      </c>
      <c r="K19" s="269"/>
      <c r="L19" s="269"/>
      <c r="M19" s="269"/>
      <c r="N19" s="270"/>
      <c r="O19" s="211"/>
    </row>
    <row r="20" spans="2:16" x14ac:dyDescent="0.3">
      <c r="B20" s="278" t="s">
        <v>16</v>
      </c>
      <c r="C20" s="279"/>
      <c r="D20" s="279"/>
      <c r="E20" s="279"/>
      <c r="F20" s="279"/>
      <c r="G20" s="279"/>
      <c r="H20" s="279"/>
      <c r="I20" s="279"/>
      <c r="J20" s="269">
        <v>100</v>
      </c>
      <c r="K20" s="269"/>
      <c r="L20" s="269"/>
      <c r="M20" s="269"/>
      <c r="N20" s="270"/>
      <c r="O20" s="211"/>
    </row>
    <row r="21" spans="2:16" x14ac:dyDescent="0.3">
      <c r="B21" s="278" t="s">
        <v>17</v>
      </c>
      <c r="C21" s="279"/>
      <c r="D21" s="279"/>
      <c r="E21" s="279"/>
      <c r="F21" s="279"/>
      <c r="G21" s="279"/>
      <c r="H21" s="279"/>
      <c r="I21" s="279"/>
      <c r="J21" s="269">
        <v>0</v>
      </c>
      <c r="K21" s="269"/>
      <c r="L21" s="269"/>
      <c r="M21" s="269"/>
      <c r="N21" s="270"/>
      <c r="O21" s="211"/>
    </row>
    <row r="22" spans="2:16" x14ac:dyDescent="0.3">
      <c r="B22" s="278" t="s">
        <v>18</v>
      </c>
      <c r="C22" s="279"/>
      <c r="D22" s="279"/>
      <c r="E22" s="279"/>
      <c r="F22" s="279"/>
      <c r="G22" s="279"/>
      <c r="H22" s="279"/>
      <c r="I22" s="279"/>
      <c r="J22" s="269">
        <v>100</v>
      </c>
      <c r="K22" s="269"/>
      <c r="L22" s="269"/>
      <c r="M22" s="269"/>
      <c r="N22" s="270"/>
      <c r="O22" s="211"/>
    </row>
    <row r="23" spans="2:16" x14ac:dyDescent="0.3">
      <c r="B23" s="278" t="s">
        <v>19</v>
      </c>
      <c r="C23" s="279"/>
      <c r="D23" s="279"/>
      <c r="E23" s="279"/>
      <c r="F23" s="279"/>
      <c r="G23" s="279"/>
      <c r="H23" s="279"/>
      <c r="I23" s="279"/>
      <c r="J23" s="269" t="s">
        <v>84</v>
      </c>
      <c r="K23" s="269"/>
      <c r="L23" s="269"/>
      <c r="M23" s="269"/>
      <c r="N23" s="270"/>
      <c r="O23" s="211"/>
    </row>
    <row r="24" spans="2:16" x14ac:dyDescent="0.3">
      <c r="B24" s="278" t="s">
        <v>20</v>
      </c>
      <c r="C24" s="279"/>
      <c r="D24" s="279"/>
      <c r="E24" s="279"/>
      <c r="F24" s="279"/>
      <c r="G24" s="279"/>
      <c r="H24" s="279"/>
      <c r="I24" s="279"/>
      <c r="J24" s="269" t="s">
        <v>86</v>
      </c>
      <c r="K24" s="269"/>
      <c r="L24" s="269"/>
      <c r="M24" s="269"/>
      <c r="N24" s="270"/>
      <c r="O24" s="211"/>
    </row>
    <row r="25" spans="2:16" x14ac:dyDescent="0.3">
      <c r="B25" s="278" t="s">
        <v>21</v>
      </c>
      <c r="C25" s="279"/>
      <c r="D25" s="279"/>
      <c r="E25" s="279"/>
      <c r="F25" s="279"/>
      <c r="G25" s="279"/>
      <c r="H25" s="279"/>
      <c r="I25" s="279"/>
      <c r="J25" s="269" t="s">
        <v>74</v>
      </c>
      <c r="K25" s="269"/>
      <c r="L25" s="269"/>
      <c r="M25" s="269"/>
      <c r="N25" s="270"/>
      <c r="O25" s="211"/>
    </row>
    <row r="26" spans="2:16" x14ac:dyDescent="0.3">
      <c r="B26" s="278" t="s">
        <v>22</v>
      </c>
      <c r="C26" s="279"/>
      <c r="D26" s="279"/>
      <c r="E26" s="279"/>
      <c r="F26" s="279"/>
      <c r="G26" s="279"/>
      <c r="H26" s="279"/>
      <c r="I26" s="279"/>
      <c r="J26" s="269" t="s">
        <v>74</v>
      </c>
      <c r="K26" s="269"/>
      <c r="L26" s="269"/>
      <c r="M26" s="269"/>
      <c r="N26" s="270"/>
      <c r="O26" s="211"/>
    </row>
    <row r="27" spans="2:16" ht="31.05" customHeight="1" x14ac:dyDescent="0.3">
      <c r="B27" s="266" t="s">
        <v>23</v>
      </c>
      <c r="C27" s="267"/>
      <c r="D27" s="267"/>
      <c r="E27" s="267"/>
      <c r="F27" s="267"/>
      <c r="G27" s="267"/>
      <c r="H27" s="267"/>
      <c r="I27" s="267"/>
      <c r="J27" s="269" t="s">
        <v>85</v>
      </c>
      <c r="K27" s="269"/>
      <c r="L27" s="269"/>
      <c r="M27" s="269"/>
      <c r="N27" s="270"/>
      <c r="O27" s="211"/>
    </row>
    <row r="28" spans="2:16" ht="15" thickBot="1" x14ac:dyDescent="0.35">
      <c r="B28" s="271" t="s">
        <v>24</v>
      </c>
      <c r="C28" s="272"/>
      <c r="D28" s="272"/>
      <c r="E28" s="272"/>
      <c r="F28" s="272"/>
      <c r="G28" s="272"/>
      <c r="H28" s="272"/>
      <c r="I28" s="272"/>
      <c r="J28" s="274" t="s">
        <v>74</v>
      </c>
      <c r="K28" s="274"/>
      <c r="L28" s="274"/>
      <c r="M28" s="274"/>
      <c r="N28" s="275"/>
      <c r="O28" s="211"/>
    </row>
    <row r="29" spans="2:16" ht="15" thickBot="1" x14ac:dyDescent="0.35">
      <c r="F29"/>
      <c r="G29"/>
      <c r="H29"/>
      <c r="I29"/>
    </row>
    <row r="30" spans="2:16" ht="23.4" x14ac:dyDescent="0.45">
      <c r="B30" s="6" t="s">
        <v>25</v>
      </c>
      <c r="C30" s="9"/>
      <c r="D30" s="9"/>
      <c r="E30" s="9"/>
      <c r="F30" s="9"/>
      <c r="G30" s="9"/>
      <c r="H30" s="9"/>
      <c r="I30" s="9"/>
      <c r="J30" s="9"/>
      <c r="K30" s="9"/>
      <c r="L30" s="9"/>
      <c r="M30" s="9"/>
      <c r="N30" s="9"/>
      <c r="O30" s="9"/>
      <c r="P30" s="10"/>
    </row>
    <row r="31" spans="2:16" s="5" customFormat="1" ht="15" customHeight="1" x14ac:dyDescent="0.3">
      <c r="B31" s="11"/>
      <c r="C31" s="12"/>
      <c r="D31" s="12"/>
      <c r="E31" s="12"/>
      <c r="F31" s="13"/>
      <c r="G31" s="13"/>
      <c r="H31" s="13"/>
      <c r="I31" s="13"/>
      <c r="J31" s="12"/>
      <c r="K31" s="12"/>
      <c r="L31" s="14"/>
      <c r="M31" s="265"/>
      <c r="N31" s="265"/>
      <c r="O31" s="199"/>
      <c r="P31" s="302" t="s">
        <v>26</v>
      </c>
    </row>
    <row r="32" spans="2:16" s="5" customFormat="1" x14ac:dyDescent="0.3">
      <c r="B32" s="11"/>
      <c r="C32" s="12"/>
      <c r="D32" s="12"/>
      <c r="E32" s="12"/>
      <c r="F32" s="260" t="s">
        <v>27</v>
      </c>
      <c r="G32" s="261"/>
      <c r="H32" s="261"/>
      <c r="I32" s="261"/>
      <c r="J32" s="261"/>
      <c r="K32" s="262"/>
      <c r="L32" s="263"/>
      <c r="M32" s="264" t="s">
        <v>28</v>
      </c>
      <c r="N32" s="240"/>
      <c r="O32" s="199" t="s">
        <v>343</v>
      </c>
      <c r="P32" s="303"/>
    </row>
    <row r="33" spans="2:16" ht="43.8" thickBot="1" x14ac:dyDescent="0.35">
      <c r="B33" s="15" t="s">
        <v>29</v>
      </c>
      <c r="C33" s="16" t="s">
        <v>30</v>
      </c>
      <c r="D33" s="17" t="s">
        <v>31</v>
      </c>
      <c r="E33" s="17" t="s">
        <v>32</v>
      </c>
      <c r="F33" s="18" t="s">
        <v>33</v>
      </c>
      <c r="G33" s="19" t="s">
        <v>34</v>
      </c>
      <c r="H33" s="18" t="s">
        <v>35</v>
      </c>
      <c r="I33" s="19" t="s">
        <v>34</v>
      </c>
      <c r="J33" s="45" t="s">
        <v>36</v>
      </c>
      <c r="K33" s="18" t="s">
        <v>37</v>
      </c>
      <c r="L33" s="18" t="s">
        <v>38</v>
      </c>
      <c r="M33" s="19" t="s">
        <v>39</v>
      </c>
      <c r="N33" s="19" t="s">
        <v>40</v>
      </c>
      <c r="O33" s="19" t="s">
        <v>98</v>
      </c>
      <c r="P33" s="21" t="s">
        <v>39</v>
      </c>
    </row>
    <row r="34" spans="2:16" ht="15" customHeight="1" thickTop="1" x14ac:dyDescent="0.3">
      <c r="B34" s="252" t="s">
        <v>41</v>
      </c>
      <c r="C34" s="253" t="s">
        <v>42</v>
      </c>
      <c r="D34" s="27" t="s">
        <v>79</v>
      </c>
      <c r="E34" s="23" t="s">
        <v>43</v>
      </c>
      <c r="F34" s="24" t="s">
        <v>55</v>
      </c>
      <c r="G34" s="28" t="s">
        <v>52</v>
      </c>
      <c r="H34" s="28" t="s">
        <v>55</v>
      </c>
      <c r="I34" s="28" t="s">
        <v>56</v>
      </c>
      <c r="J34" s="28">
        <v>20</v>
      </c>
      <c r="K34" s="28">
        <v>45</v>
      </c>
      <c r="L34" s="28">
        <v>100</v>
      </c>
      <c r="M34" s="28">
        <v>139.93196900000001</v>
      </c>
      <c r="N34" s="28">
        <v>491.29300000000001</v>
      </c>
      <c r="O34" s="24"/>
      <c r="P34" s="29">
        <v>31.419286</v>
      </c>
    </row>
    <row r="35" spans="2:16" x14ac:dyDescent="0.3">
      <c r="B35" s="252"/>
      <c r="C35" s="254"/>
      <c r="D35" s="27" t="s">
        <v>62</v>
      </c>
      <c r="E35" s="27" t="s">
        <v>44</v>
      </c>
      <c r="F35" s="28" t="s">
        <v>53</v>
      </c>
      <c r="G35" s="28" t="s">
        <v>52</v>
      </c>
      <c r="H35" s="28" t="s">
        <v>53</v>
      </c>
      <c r="I35" s="28" t="s">
        <v>52</v>
      </c>
      <c r="J35" s="28">
        <v>13</v>
      </c>
      <c r="K35" s="28">
        <v>45</v>
      </c>
      <c r="L35" s="28">
        <v>100</v>
      </c>
      <c r="M35" s="28">
        <v>81.420679000000007</v>
      </c>
      <c r="N35" s="28">
        <v>363.21499999999997</v>
      </c>
      <c r="O35" s="28">
        <v>104.282352</v>
      </c>
      <c r="P35" s="29">
        <v>31.361537999999999</v>
      </c>
    </row>
    <row r="36" spans="2:16" ht="78" customHeight="1" x14ac:dyDescent="0.3">
      <c r="B36" s="252"/>
      <c r="C36" s="254"/>
      <c r="D36" s="27" t="s">
        <v>81</v>
      </c>
      <c r="E36" s="30" t="s">
        <v>300</v>
      </c>
      <c r="F36" s="24" t="s">
        <v>55</v>
      </c>
      <c r="G36" s="28" t="s">
        <v>52</v>
      </c>
      <c r="H36" s="28" t="s">
        <v>55</v>
      </c>
      <c r="I36" s="28" t="s">
        <v>56</v>
      </c>
      <c r="J36" s="28">
        <v>20</v>
      </c>
      <c r="K36" s="28">
        <v>45</v>
      </c>
      <c r="L36" s="28">
        <v>100</v>
      </c>
      <c r="M36" s="42">
        <v>106.491574</v>
      </c>
      <c r="N36" s="28">
        <v>364.11</v>
      </c>
      <c r="O36" s="27"/>
      <c r="P36" s="29">
        <v>31.43</v>
      </c>
    </row>
    <row r="37" spans="2:16" x14ac:dyDescent="0.3">
      <c r="B37" s="252"/>
      <c r="C37" s="254"/>
      <c r="D37" s="22" t="s">
        <v>80</v>
      </c>
      <c r="E37" s="23"/>
      <c r="F37" s="24" t="s">
        <v>55</v>
      </c>
      <c r="G37" s="28" t="s">
        <v>52</v>
      </c>
      <c r="H37" s="28" t="s">
        <v>55</v>
      </c>
      <c r="I37" s="28" t="s">
        <v>56</v>
      </c>
      <c r="J37" s="28">
        <v>8</v>
      </c>
      <c r="K37" s="28">
        <v>45</v>
      </c>
      <c r="L37" s="28">
        <v>95</v>
      </c>
      <c r="M37" s="24">
        <v>78.561869000000002</v>
      </c>
      <c r="N37" s="31">
        <v>248.14599999999999</v>
      </c>
      <c r="O37" s="31"/>
      <c r="P37" s="32">
        <v>31.426428999999999</v>
      </c>
    </row>
    <row r="38" spans="2:16" x14ac:dyDescent="0.3">
      <c r="B38" s="252"/>
      <c r="C38" s="301" t="s">
        <v>46</v>
      </c>
      <c r="D38" s="27" t="s">
        <v>79</v>
      </c>
      <c r="E38" s="30" t="s">
        <v>43</v>
      </c>
      <c r="F38" s="24" t="s">
        <v>55</v>
      </c>
      <c r="G38" s="28" t="s">
        <v>52</v>
      </c>
      <c r="H38" s="28" t="s">
        <v>55</v>
      </c>
      <c r="I38" s="28" t="s">
        <v>56</v>
      </c>
      <c r="J38" s="28">
        <v>20</v>
      </c>
      <c r="K38" s="28">
        <v>45</v>
      </c>
      <c r="L38" s="28">
        <v>100</v>
      </c>
      <c r="M38" s="28">
        <v>142.21365299999999</v>
      </c>
      <c r="N38" s="31"/>
      <c r="O38" s="31"/>
      <c r="P38" s="32"/>
    </row>
    <row r="39" spans="2:16" x14ac:dyDescent="0.3">
      <c r="B39" s="252"/>
      <c r="C39" s="301"/>
      <c r="D39" s="27" t="s">
        <v>62</v>
      </c>
      <c r="E39" s="30" t="s">
        <v>44</v>
      </c>
      <c r="F39" s="28" t="s">
        <v>53</v>
      </c>
      <c r="G39" s="28" t="s">
        <v>52</v>
      </c>
      <c r="H39" s="28" t="s">
        <v>53</v>
      </c>
      <c r="I39" s="28" t="s">
        <v>52</v>
      </c>
      <c r="J39" s="28">
        <v>13</v>
      </c>
      <c r="K39" s="28">
        <v>45</v>
      </c>
      <c r="L39" s="28">
        <v>100</v>
      </c>
      <c r="M39" s="28">
        <v>106.02794299999999</v>
      </c>
      <c r="N39" s="31"/>
      <c r="O39" s="77"/>
      <c r="P39" s="32"/>
    </row>
    <row r="40" spans="2:16" x14ac:dyDescent="0.3">
      <c r="B40" s="252"/>
      <c r="C40" s="301"/>
      <c r="D40" s="27" t="s">
        <v>81</v>
      </c>
      <c r="E40" s="158" t="s">
        <v>300</v>
      </c>
      <c r="F40" s="24" t="s">
        <v>55</v>
      </c>
      <c r="G40" s="28" t="s">
        <v>52</v>
      </c>
      <c r="H40" s="28" t="s">
        <v>55</v>
      </c>
      <c r="I40" s="28" t="s">
        <v>56</v>
      </c>
      <c r="J40" s="28">
        <v>20</v>
      </c>
      <c r="K40" s="28">
        <v>45</v>
      </c>
      <c r="L40" s="28">
        <v>100</v>
      </c>
      <c r="M40" s="28">
        <v>114.795833</v>
      </c>
      <c r="N40" s="31"/>
      <c r="O40" s="31"/>
      <c r="P40" s="32"/>
    </row>
    <row r="41" spans="2:16" x14ac:dyDescent="0.3">
      <c r="B41" s="252"/>
      <c r="C41" s="301"/>
      <c r="D41" s="22" t="s">
        <v>80</v>
      </c>
      <c r="E41" s="30"/>
      <c r="F41" s="24" t="s">
        <v>55</v>
      </c>
      <c r="G41" s="28" t="s">
        <v>52</v>
      </c>
      <c r="H41" s="28" t="s">
        <v>55</v>
      </c>
      <c r="I41" s="28" t="s">
        <v>56</v>
      </c>
      <c r="J41" s="28">
        <v>20</v>
      </c>
      <c r="K41" s="28">
        <v>45</v>
      </c>
      <c r="L41" s="28">
        <v>100</v>
      </c>
      <c r="M41" s="28">
        <v>138.84502900000001</v>
      </c>
      <c r="N41" s="31"/>
      <c r="O41" s="31"/>
      <c r="P41" s="32"/>
    </row>
    <row r="42" spans="2:16" ht="15" thickBot="1" x14ac:dyDescent="0.35">
      <c r="B42" s="49" t="s">
        <v>48</v>
      </c>
      <c r="C42" s="50" t="s">
        <v>49</v>
      </c>
      <c r="D42" s="36"/>
      <c r="E42" s="37"/>
      <c r="F42" s="38"/>
      <c r="G42" s="38"/>
      <c r="H42" s="38"/>
      <c r="I42" s="38"/>
      <c r="J42" s="38"/>
      <c r="K42" s="38"/>
      <c r="L42" s="38"/>
      <c r="M42" s="36" t="s">
        <v>123</v>
      </c>
      <c r="N42" s="38"/>
      <c r="O42" s="205"/>
      <c r="P42" s="39"/>
    </row>
    <row r="43" spans="2:16" x14ac:dyDescent="0.3">
      <c r="F43"/>
      <c r="G43"/>
      <c r="H43"/>
      <c r="I43"/>
    </row>
    <row r="44" spans="2:16" x14ac:dyDescent="0.3">
      <c r="B44" t="s">
        <v>87</v>
      </c>
      <c r="C44" t="s">
        <v>89</v>
      </c>
      <c r="F44"/>
      <c r="G44"/>
      <c r="H44"/>
      <c r="I44"/>
    </row>
    <row r="45" spans="2:16" x14ac:dyDescent="0.3">
      <c r="D45" s="40"/>
      <c r="E45" s="40"/>
      <c r="F45" s="41"/>
    </row>
    <row r="46" spans="2:16" x14ac:dyDescent="0.3">
      <c r="B46" s="40"/>
      <c r="C46" s="40"/>
    </row>
  </sheetData>
  <mergeCells count="48">
    <mergeCell ref="B11:I11"/>
    <mergeCell ref="J11:N11"/>
    <mergeCell ref="B6:I6"/>
    <mergeCell ref="B7:I7"/>
    <mergeCell ref="B9:N9"/>
    <mergeCell ref="B10:I10"/>
    <mergeCell ref="J10:N10"/>
    <mergeCell ref="B12:I12"/>
    <mergeCell ref="J12:N12"/>
    <mergeCell ref="B13:I13"/>
    <mergeCell ref="J13:N13"/>
    <mergeCell ref="B14:I14"/>
    <mergeCell ref="J14:N14"/>
    <mergeCell ref="B15:I15"/>
    <mergeCell ref="J15:N15"/>
    <mergeCell ref="B16:I16"/>
    <mergeCell ref="J16:N16"/>
    <mergeCell ref="B17:I17"/>
    <mergeCell ref="J17:N17"/>
    <mergeCell ref="B18:I18"/>
    <mergeCell ref="J18:N18"/>
    <mergeCell ref="B19:I19"/>
    <mergeCell ref="J19:N19"/>
    <mergeCell ref="B20:I20"/>
    <mergeCell ref="J20:N20"/>
    <mergeCell ref="B21:I21"/>
    <mergeCell ref="J21:N21"/>
    <mergeCell ref="B22:I22"/>
    <mergeCell ref="J22:N22"/>
    <mergeCell ref="B23:I23"/>
    <mergeCell ref="J23:N23"/>
    <mergeCell ref="P31:P32"/>
    <mergeCell ref="F32:L32"/>
    <mergeCell ref="M32:N32"/>
    <mergeCell ref="B24:I24"/>
    <mergeCell ref="J24:N24"/>
    <mergeCell ref="B25:I25"/>
    <mergeCell ref="J25:N25"/>
    <mergeCell ref="B26:I26"/>
    <mergeCell ref="J26:N26"/>
    <mergeCell ref="B34:B41"/>
    <mergeCell ref="C34:C37"/>
    <mergeCell ref="C38:C41"/>
    <mergeCell ref="B27:I27"/>
    <mergeCell ref="J27:N27"/>
    <mergeCell ref="B28:I28"/>
    <mergeCell ref="J28:N28"/>
    <mergeCell ref="M31:N31"/>
  </mergeCells>
  <pageMargins left="0.7" right="0.7" top="0.75" bottom="0.75" header="0.3" footer="0.3"/>
  <pageSetup scale="83" fitToWidth="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53"/>
  <sheetViews>
    <sheetView showGridLines="0" zoomScale="60" zoomScaleNormal="60" zoomScalePageLayoutView="60" workbookViewId="0"/>
  </sheetViews>
  <sheetFormatPr defaultColWidth="8.88671875" defaultRowHeight="14.4" x14ac:dyDescent="0.3"/>
  <cols>
    <col min="1" max="1" width="1.33203125" customWidth="1"/>
    <col min="3" max="3" width="10.109375" customWidth="1"/>
    <col min="4" max="4" width="21.33203125" customWidth="1"/>
    <col min="5" max="5" width="47.6640625" customWidth="1"/>
    <col min="6" max="6" width="7" style="1" customWidth="1"/>
    <col min="7" max="7" width="14.109375" style="1" customWidth="1"/>
    <col min="8" max="8" width="6.44140625" style="1" customWidth="1"/>
    <col min="9" max="9" width="13.6640625" style="1" customWidth="1"/>
    <col min="10" max="10" width="10.33203125" bestFit="1" customWidth="1"/>
    <col min="11" max="11" width="9.33203125" customWidth="1"/>
    <col min="12" max="12" width="10.109375" customWidth="1"/>
    <col min="13" max="13" width="12.44140625" customWidth="1"/>
    <col min="14" max="14" width="11.6640625" customWidth="1"/>
    <col min="15" max="15" width="14.33203125" customWidth="1"/>
    <col min="16" max="16" width="15" customWidth="1"/>
  </cols>
  <sheetData>
    <row r="1" spans="2:14" ht="4.5" customHeight="1" x14ac:dyDescent="0.3"/>
    <row r="2" spans="2:14" s="3" customFormat="1" ht="25.8" x14ac:dyDescent="0.5">
      <c r="B2" s="2" t="s">
        <v>0</v>
      </c>
      <c r="F2" s="4"/>
      <c r="G2" s="4"/>
      <c r="H2" s="4"/>
      <c r="I2" s="4"/>
    </row>
    <row r="3" spans="2:14" x14ac:dyDescent="0.3">
      <c r="B3" s="5" t="s">
        <v>1</v>
      </c>
    </row>
    <row r="4" spans="2:14" ht="5.25" customHeight="1" thickBot="1" x14ac:dyDescent="0.35"/>
    <row r="5" spans="2:14" ht="23.4" x14ac:dyDescent="0.45">
      <c r="B5" s="6" t="s">
        <v>2</v>
      </c>
      <c r="C5" s="7"/>
      <c r="D5" s="7"/>
      <c r="E5" s="7"/>
      <c r="F5" s="7"/>
      <c r="G5" s="7"/>
      <c r="H5" s="7"/>
      <c r="I5" s="8"/>
    </row>
    <row r="6" spans="2:14" x14ac:dyDescent="0.3">
      <c r="B6" s="287" t="s">
        <v>3</v>
      </c>
      <c r="C6" s="288"/>
      <c r="D6" s="288"/>
      <c r="E6" s="288"/>
      <c r="F6" s="288"/>
      <c r="G6" s="288"/>
      <c r="H6" s="288"/>
      <c r="I6" s="289"/>
    </row>
    <row r="7" spans="2:14" ht="15" thickBot="1" x14ac:dyDescent="0.35">
      <c r="B7" s="290" t="s">
        <v>4</v>
      </c>
      <c r="C7" s="291"/>
      <c r="D7" s="291"/>
      <c r="E7" s="291"/>
      <c r="F7" s="291"/>
      <c r="G7" s="291"/>
      <c r="H7" s="291"/>
      <c r="I7" s="292"/>
    </row>
    <row r="8" spans="2:14" ht="15" thickBot="1" x14ac:dyDescent="0.35"/>
    <row r="9" spans="2:14" ht="24" thickBot="1" x14ac:dyDescent="0.5">
      <c r="B9" s="293" t="s">
        <v>5</v>
      </c>
      <c r="C9" s="294"/>
      <c r="D9" s="294"/>
      <c r="E9" s="294"/>
      <c r="F9" s="294"/>
      <c r="G9" s="294"/>
      <c r="H9" s="294"/>
      <c r="I9" s="294"/>
      <c r="J9" s="294"/>
      <c r="K9" s="294"/>
      <c r="L9" s="294"/>
      <c r="M9" s="294"/>
      <c r="N9" s="295"/>
    </row>
    <row r="10" spans="2:14" x14ac:dyDescent="0.3">
      <c r="B10" s="296" t="s">
        <v>6</v>
      </c>
      <c r="C10" s="297"/>
      <c r="D10" s="297"/>
      <c r="E10" s="297"/>
      <c r="F10" s="297"/>
      <c r="G10" s="297"/>
      <c r="H10" s="297"/>
      <c r="I10" s="297"/>
      <c r="J10" s="299" t="s">
        <v>315</v>
      </c>
      <c r="K10" s="299"/>
      <c r="L10" s="299"/>
      <c r="M10" s="299"/>
      <c r="N10" s="300"/>
    </row>
    <row r="11" spans="2:14" x14ac:dyDescent="0.3">
      <c r="B11" s="278" t="s">
        <v>7</v>
      </c>
      <c r="C11" s="279"/>
      <c r="D11" s="279"/>
      <c r="E11" s="279"/>
      <c r="F11" s="279"/>
      <c r="G11" s="279"/>
      <c r="H11" s="279"/>
      <c r="I11" s="279"/>
      <c r="J11" s="269">
        <v>4</v>
      </c>
      <c r="K11" s="269"/>
      <c r="L11" s="269"/>
      <c r="M11" s="269"/>
      <c r="N11" s="270"/>
    </row>
    <row r="12" spans="2:14" x14ac:dyDescent="0.3">
      <c r="B12" s="278" t="s">
        <v>8</v>
      </c>
      <c r="C12" s="279"/>
      <c r="D12" s="279"/>
      <c r="E12" s="279"/>
      <c r="F12" s="279"/>
      <c r="G12" s="279"/>
      <c r="H12" s="279"/>
      <c r="I12" s="279"/>
      <c r="J12" s="304">
        <v>42461</v>
      </c>
      <c r="K12" s="269"/>
      <c r="L12" s="269"/>
      <c r="M12" s="269"/>
      <c r="N12" s="270"/>
    </row>
    <row r="13" spans="2:14" x14ac:dyDescent="0.3">
      <c r="B13" s="278" t="s">
        <v>9</v>
      </c>
      <c r="C13" s="279"/>
      <c r="D13" s="279"/>
      <c r="E13" s="279"/>
      <c r="F13" s="279"/>
      <c r="G13" s="279"/>
      <c r="H13" s="279"/>
      <c r="I13" s="279"/>
      <c r="J13" s="269">
        <v>1121</v>
      </c>
      <c r="K13" s="269"/>
      <c r="L13" s="269"/>
      <c r="M13" s="269"/>
      <c r="N13" s="270"/>
    </row>
    <row r="14" spans="2:14" ht="15" thickBot="1" x14ac:dyDescent="0.35">
      <c r="B14" s="271" t="s">
        <v>10</v>
      </c>
      <c r="C14" s="272"/>
      <c r="D14" s="272"/>
      <c r="E14" s="272"/>
      <c r="F14" s="272"/>
      <c r="G14" s="272"/>
      <c r="H14" s="272"/>
      <c r="I14" s="272"/>
      <c r="J14" s="305">
        <v>42619</v>
      </c>
      <c r="K14" s="274"/>
      <c r="L14" s="274"/>
      <c r="M14" s="274"/>
      <c r="N14" s="275"/>
    </row>
    <row r="15" spans="2:14" x14ac:dyDescent="0.3">
      <c r="B15" s="280" t="s">
        <v>11</v>
      </c>
      <c r="C15" s="281"/>
      <c r="D15" s="281"/>
      <c r="E15" s="281"/>
      <c r="F15" s="281"/>
      <c r="G15" s="281"/>
      <c r="H15" s="281"/>
      <c r="I15" s="281"/>
      <c r="J15" s="56" t="s">
        <v>83</v>
      </c>
      <c r="K15" s="57"/>
      <c r="L15" s="57"/>
      <c r="M15" s="57"/>
      <c r="N15" s="60"/>
    </row>
    <row r="16" spans="2:14" ht="14.55" customHeight="1" x14ac:dyDescent="0.3">
      <c r="B16" s="280" t="s">
        <v>12</v>
      </c>
      <c r="C16" s="281"/>
      <c r="D16" s="281"/>
      <c r="E16" s="281"/>
      <c r="F16" s="281"/>
      <c r="G16" s="281"/>
      <c r="H16" s="281"/>
      <c r="I16" s="281"/>
      <c r="J16" s="58" t="s">
        <v>82</v>
      </c>
      <c r="K16" s="59"/>
      <c r="L16" s="59"/>
      <c r="M16" s="59"/>
      <c r="N16" s="61"/>
    </row>
    <row r="17" spans="2:16" x14ac:dyDescent="0.3">
      <c r="B17" s="278" t="s">
        <v>13</v>
      </c>
      <c r="C17" s="279"/>
      <c r="D17" s="279"/>
      <c r="E17" s="279"/>
      <c r="F17" s="279"/>
      <c r="G17" s="279"/>
      <c r="H17" s="279"/>
      <c r="I17" s="279"/>
      <c r="J17" s="58">
        <v>0</v>
      </c>
      <c r="K17" s="59"/>
      <c r="L17" s="59"/>
      <c r="M17" s="59"/>
      <c r="N17" s="61"/>
    </row>
    <row r="18" spans="2:16" x14ac:dyDescent="0.3">
      <c r="B18" s="278" t="s">
        <v>14</v>
      </c>
      <c r="C18" s="279"/>
      <c r="D18" s="279"/>
      <c r="E18" s="279"/>
      <c r="F18" s="279"/>
      <c r="G18" s="279"/>
      <c r="H18" s="279"/>
      <c r="I18" s="279"/>
      <c r="J18" s="58">
        <v>20</v>
      </c>
      <c r="K18" s="59"/>
      <c r="L18" s="59"/>
      <c r="M18" s="59"/>
      <c r="N18" s="61"/>
    </row>
    <row r="19" spans="2:16" x14ac:dyDescent="0.3">
      <c r="B19" s="278" t="s">
        <v>15</v>
      </c>
      <c r="C19" s="279"/>
      <c r="D19" s="279"/>
      <c r="E19" s="279"/>
      <c r="F19" s="279"/>
      <c r="G19" s="279"/>
      <c r="H19" s="279"/>
      <c r="I19" s="279"/>
      <c r="J19" s="58">
        <v>0</v>
      </c>
      <c r="K19" s="59"/>
      <c r="L19" s="59"/>
      <c r="M19" s="59"/>
      <c r="N19" s="61"/>
    </row>
    <row r="20" spans="2:16" x14ac:dyDescent="0.3">
      <c r="B20" s="278" t="s">
        <v>16</v>
      </c>
      <c r="C20" s="279"/>
      <c r="D20" s="279"/>
      <c r="E20" s="279"/>
      <c r="F20" s="279"/>
      <c r="G20" s="279"/>
      <c r="H20" s="279"/>
      <c r="I20" s="279"/>
      <c r="J20" s="58">
        <v>100</v>
      </c>
      <c r="K20" s="59"/>
      <c r="L20" s="59"/>
      <c r="M20" s="59"/>
      <c r="N20" s="61"/>
    </row>
    <row r="21" spans="2:16" x14ac:dyDescent="0.3">
      <c r="B21" s="278" t="s">
        <v>17</v>
      </c>
      <c r="C21" s="279"/>
      <c r="D21" s="279"/>
      <c r="E21" s="279"/>
      <c r="F21" s="279"/>
      <c r="G21" s="279"/>
      <c r="H21" s="279"/>
      <c r="I21" s="279"/>
      <c r="J21" s="58">
        <v>0</v>
      </c>
      <c r="K21" s="59"/>
      <c r="L21" s="59"/>
      <c r="M21" s="59"/>
      <c r="N21" s="61"/>
    </row>
    <row r="22" spans="2:16" x14ac:dyDescent="0.3">
      <c r="B22" s="278" t="s">
        <v>18</v>
      </c>
      <c r="C22" s="279"/>
      <c r="D22" s="279"/>
      <c r="E22" s="279"/>
      <c r="F22" s="279"/>
      <c r="G22" s="279"/>
      <c r="H22" s="279"/>
      <c r="I22" s="279"/>
      <c r="J22" s="58">
        <v>100</v>
      </c>
      <c r="K22" s="59"/>
      <c r="L22" s="59"/>
      <c r="M22" s="59"/>
      <c r="N22" s="61"/>
    </row>
    <row r="23" spans="2:16" x14ac:dyDescent="0.3">
      <c r="B23" s="278" t="s">
        <v>19</v>
      </c>
      <c r="C23" s="279"/>
      <c r="D23" s="279"/>
      <c r="E23" s="279"/>
      <c r="F23" s="279"/>
      <c r="G23" s="279"/>
      <c r="H23" s="279"/>
      <c r="I23" s="279"/>
      <c r="J23" s="58" t="s">
        <v>84</v>
      </c>
      <c r="K23" s="59"/>
      <c r="L23" s="59"/>
      <c r="M23" s="59"/>
      <c r="N23" s="61"/>
    </row>
    <row r="24" spans="2:16" ht="14.55" customHeight="1" x14ac:dyDescent="0.3">
      <c r="B24" s="278" t="s">
        <v>20</v>
      </c>
      <c r="C24" s="279"/>
      <c r="D24" s="279"/>
      <c r="E24" s="279"/>
      <c r="F24" s="279"/>
      <c r="G24" s="279"/>
      <c r="H24" s="279"/>
      <c r="I24" s="279"/>
      <c r="J24" s="58" t="s">
        <v>86</v>
      </c>
      <c r="K24" s="59"/>
      <c r="L24" s="59"/>
      <c r="M24" s="59"/>
      <c r="N24" s="61"/>
    </row>
    <row r="25" spans="2:16" ht="14.55" customHeight="1" x14ac:dyDescent="0.3">
      <c r="B25" s="278" t="s">
        <v>21</v>
      </c>
      <c r="C25" s="279"/>
      <c r="D25" s="279"/>
      <c r="E25" s="279"/>
      <c r="F25" s="279"/>
      <c r="G25" s="279"/>
      <c r="H25" s="279"/>
      <c r="I25" s="279"/>
      <c r="J25" s="58" t="s">
        <v>74</v>
      </c>
      <c r="K25" s="59"/>
      <c r="L25" s="59"/>
      <c r="M25" s="59"/>
      <c r="N25" s="61"/>
    </row>
    <row r="26" spans="2:16" x14ac:dyDescent="0.3">
      <c r="B26" s="278" t="s">
        <v>22</v>
      </c>
      <c r="C26" s="279"/>
      <c r="D26" s="279"/>
      <c r="E26" s="279"/>
      <c r="F26" s="279"/>
      <c r="G26" s="279"/>
      <c r="H26" s="279"/>
      <c r="I26" s="279"/>
      <c r="J26" s="58" t="s">
        <v>74</v>
      </c>
      <c r="K26" s="59"/>
      <c r="L26" s="59"/>
      <c r="M26" s="59"/>
      <c r="N26" s="61"/>
    </row>
    <row r="27" spans="2:16" ht="31.05" customHeight="1" x14ac:dyDescent="0.3">
      <c r="B27" s="266" t="s">
        <v>23</v>
      </c>
      <c r="C27" s="267"/>
      <c r="D27" s="267"/>
      <c r="E27" s="267"/>
      <c r="F27" s="267"/>
      <c r="G27" s="267"/>
      <c r="H27" s="267"/>
      <c r="I27" s="267"/>
      <c r="J27" s="58" t="s">
        <v>74</v>
      </c>
      <c r="K27" s="59"/>
      <c r="L27" s="59"/>
      <c r="M27" s="59"/>
      <c r="N27" s="61"/>
    </row>
    <row r="28" spans="2:16" ht="15" thickBot="1" x14ac:dyDescent="0.35">
      <c r="B28" s="271" t="s">
        <v>24</v>
      </c>
      <c r="C28" s="272"/>
      <c r="D28" s="272"/>
      <c r="E28" s="272"/>
      <c r="F28" s="272"/>
      <c r="G28" s="272"/>
      <c r="H28" s="272"/>
      <c r="I28" s="272"/>
      <c r="J28" s="306" t="s">
        <v>74</v>
      </c>
      <c r="K28" s="306"/>
      <c r="L28" s="306"/>
      <c r="M28" s="306"/>
      <c r="N28" s="307"/>
    </row>
    <row r="29" spans="2:16" ht="15" thickBot="1" x14ac:dyDescent="0.35">
      <c r="F29"/>
      <c r="G29"/>
      <c r="H29"/>
      <c r="I29"/>
      <c r="J29" s="308"/>
      <c r="K29" s="308"/>
      <c r="L29" s="308"/>
      <c r="M29" s="308"/>
      <c r="N29" s="308"/>
    </row>
    <row r="30" spans="2:16" ht="23.4" x14ac:dyDescent="0.45">
      <c r="B30" s="6" t="s">
        <v>25</v>
      </c>
      <c r="C30" s="9"/>
      <c r="D30" s="9"/>
      <c r="E30" s="9"/>
      <c r="F30" s="9"/>
      <c r="G30" s="9"/>
      <c r="H30" s="9"/>
      <c r="I30" s="9"/>
      <c r="J30" s="9"/>
      <c r="K30" s="9"/>
      <c r="L30" s="9"/>
      <c r="M30" s="9"/>
      <c r="N30" s="9"/>
      <c r="O30" s="9"/>
      <c r="P30" s="10"/>
    </row>
    <row r="31" spans="2:16" s="5" customFormat="1" ht="15" customHeight="1" x14ac:dyDescent="0.3">
      <c r="B31" s="11"/>
      <c r="C31" s="12"/>
      <c r="D31" s="12"/>
      <c r="E31" s="12"/>
      <c r="F31" s="13"/>
      <c r="G31" s="13"/>
      <c r="H31" s="13"/>
      <c r="I31" s="13"/>
      <c r="J31" s="12"/>
      <c r="K31" s="12"/>
      <c r="L31" s="14"/>
      <c r="M31" s="265"/>
      <c r="N31" s="265"/>
      <c r="O31" s="216"/>
      <c r="P31" s="258" t="s">
        <v>26</v>
      </c>
    </row>
    <row r="32" spans="2:16" s="5" customFormat="1" x14ac:dyDescent="0.3">
      <c r="B32" s="11"/>
      <c r="C32" s="12"/>
      <c r="D32" s="12"/>
      <c r="E32" s="12"/>
      <c r="F32" s="260" t="s">
        <v>27</v>
      </c>
      <c r="G32" s="261"/>
      <c r="H32" s="261"/>
      <c r="I32" s="261"/>
      <c r="J32" s="261"/>
      <c r="K32" s="262"/>
      <c r="L32" s="263"/>
      <c r="M32" s="264" t="s">
        <v>28</v>
      </c>
      <c r="N32" s="240"/>
      <c r="O32" s="216" t="s">
        <v>343</v>
      </c>
      <c r="P32" s="259"/>
    </row>
    <row r="33" spans="2:16" ht="43.8" thickBot="1" x14ac:dyDescent="0.35">
      <c r="B33" s="15" t="s">
        <v>29</v>
      </c>
      <c r="C33" s="16" t="s">
        <v>30</v>
      </c>
      <c r="D33" s="17" t="s">
        <v>31</v>
      </c>
      <c r="E33" s="17" t="s">
        <v>32</v>
      </c>
      <c r="F33" s="18" t="s">
        <v>33</v>
      </c>
      <c r="G33" s="19" t="s">
        <v>34</v>
      </c>
      <c r="H33" s="18" t="s">
        <v>35</v>
      </c>
      <c r="I33" s="19" t="s">
        <v>34</v>
      </c>
      <c r="J33" s="45" t="s">
        <v>36</v>
      </c>
      <c r="K33" s="18" t="s">
        <v>37</v>
      </c>
      <c r="L33" s="18" t="s">
        <v>38</v>
      </c>
      <c r="M33" s="19" t="s">
        <v>39</v>
      </c>
      <c r="N33" s="19" t="s">
        <v>40</v>
      </c>
      <c r="O33" s="19" t="s">
        <v>98</v>
      </c>
      <c r="P33" s="21" t="s">
        <v>39</v>
      </c>
    </row>
    <row r="34" spans="2:16" ht="15" customHeight="1" thickTop="1" x14ac:dyDescent="0.3">
      <c r="B34" s="252" t="s">
        <v>41</v>
      </c>
      <c r="C34" s="253" t="s">
        <v>42</v>
      </c>
      <c r="D34" s="27" t="s">
        <v>79</v>
      </c>
      <c r="E34" s="23" t="s">
        <v>43</v>
      </c>
      <c r="F34" s="24" t="s">
        <v>55</v>
      </c>
      <c r="G34" s="28" t="s">
        <v>52</v>
      </c>
      <c r="H34" s="28" t="s">
        <v>55</v>
      </c>
      <c r="I34" s="28" t="s">
        <v>56</v>
      </c>
      <c r="J34" s="28">
        <v>20</v>
      </c>
      <c r="K34" s="28">
        <v>45</v>
      </c>
      <c r="L34" s="28">
        <v>100</v>
      </c>
      <c r="M34" s="28">
        <v>161.20513500000001</v>
      </c>
      <c r="N34" s="51">
        <v>334.98700000000002</v>
      </c>
      <c r="O34" s="24"/>
      <c r="P34" s="53">
        <v>22.963571000000002</v>
      </c>
    </row>
    <row r="35" spans="2:16" x14ac:dyDescent="0.3">
      <c r="B35" s="252"/>
      <c r="C35" s="254"/>
      <c r="D35" s="27" t="s">
        <v>62</v>
      </c>
      <c r="E35" s="27" t="s">
        <v>44</v>
      </c>
      <c r="F35" s="28" t="s">
        <v>53</v>
      </c>
      <c r="G35" s="28" t="s">
        <v>52</v>
      </c>
      <c r="H35" s="28" t="s">
        <v>53</v>
      </c>
      <c r="I35" s="28" t="s">
        <v>52</v>
      </c>
      <c r="J35" s="28">
        <v>14</v>
      </c>
      <c r="K35" s="28">
        <v>45</v>
      </c>
      <c r="L35" s="28">
        <v>100</v>
      </c>
      <c r="M35" s="28">
        <v>103.367069</v>
      </c>
      <c r="N35" s="51">
        <v>261.714</v>
      </c>
      <c r="O35" s="28">
        <v>113.538701</v>
      </c>
      <c r="P35" s="53">
        <v>22.409230999999998</v>
      </c>
    </row>
    <row r="36" spans="2:16" ht="14.55" customHeight="1" x14ac:dyDescent="0.3">
      <c r="B36" s="252"/>
      <c r="C36" s="254"/>
      <c r="D36" s="27" t="s">
        <v>81</v>
      </c>
      <c r="E36" s="30" t="s">
        <v>300</v>
      </c>
      <c r="F36" s="24" t="s">
        <v>55</v>
      </c>
      <c r="G36" s="28" t="s">
        <v>52</v>
      </c>
      <c r="H36" s="28" t="s">
        <v>55</v>
      </c>
      <c r="I36" s="28" t="s">
        <v>56</v>
      </c>
      <c r="J36" s="28">
        <v>20</v>
      </c>
      <c r="K36" s="28">
        <v>45</v>
      </c>
      <c r="L36" s="28">
        <v>100</v>
      </c>
      <c r="M36" s="28">
        <v>119.848567</v>
      </c>
      <c r="N36" s="51">
        <v>209.078</v>
      </c>
      <c r="O36" s="27"/>
      <c r="P36" s="54">
        <v>23.93</v>
      </c>
    </row>
    <row r="37" spans="2:16" x14ac:dyDescent="0.3">
      <c r="B37" s="252"/>
      <c r="C37" s="254"/>
      <c r="D37" s="22" t="s">
        <v>80</v>
      </c>
      <c r="E37" s="23"/>
      <c r="F37" s="24" t="s">
        <v>55</v>
      </c>
      <c r="G37" s="28" t="s">
        <v>52</v>
      </c>
      <c r="H37" s="28" t="s">
        <v>55</v>
      </c>
      <c r="I37" s="28" t="s">
        <v>56</v>
      </c>
      <c r="J37" s="28">
        <v>11</v>
      </c>
      <c r="K37" s="28">
        <v>45</v>
      </c>
      <c r="L37" s="28">
        <v>95</v>
      </c>
      <c r="M37" s="42">
        <v>88.202056999999996</v>
      </c>
      <c r="N37" s="51">
        <v>210.626</v>
      </c>
      <c r="O37" s="31"/>
      <c r="P37" s="53">
        <v>22.847857000000001</v>
      </c>
    </row>
    <row r="38" spans="2:16" x14ac:dyDescent="0.3">
      <c r="B38" s="252"/>
      <c r="C38" s="254"/>
      <c r="D38" s="27"/>
      <c r="E38" s="30"/>
      <c r="F38" s="24"/>
      <c r="G38" s="28"/>
      <c r="H38" s="28"/>
      <c r="I38" s="28"/>
      <c r="J38" s="28"/>
      <c r="K38" s="28"/>
      <c r="L38" s="28"/>
      <c r="M38" s="28"/>
      <c r="N38" s="31"/>
      <c r="O38" s="31"/>
      <c r="P38" s="32"/>
    </row>
    <row r="39" spans="2:16" x14ac:dyDescent="0.3">
      <c r="B39" s="252"/>
      <c r="C39" s="301" t="s">
        <v>46</v>
      </c>
      <c r="D39" s="27" t="s">
        <v>79</v>
      </c>
      <c r="E39" s="23" t="s">
        <v>43</v>
      </c>
      <c r="F39" s="24" t="s">
        <v>55</v>
      </c>
      <c r="G39" s="28" t="s">
        <v>52</v>
      </c>
      <c r="H39" s="28" t="s">
        <v>55</v>
      </c>
      <c r="I39" s="28" t="s">
        <v>56</v>
      </c>
      <c r="J39" s="28">
        <v>20</v>
      </c>
      <c r="K39" s="28">
        <v>45</v>
      </c>
      <c r="L39" s="28">
        <v>100</v>
      </c>
      <c r="M39" s="28">
        <v>162.74452099999999</v>
      </c>
      <c r="N39" s="31"/>
      <c r="O39" s="77"/>
      <c r="P39" s="32"/>
    </row>
    <row r="40" spans="2:16" x14ac:dyDescent="0.3">
      <c r="B40" s="252"/>
      <c r="C40" s="301"/>
      <c r="D40" s="27" t="s">
        <v>62</v>
      </c>
      <c r="E40" s="27" t="s">
        <v>44</v>
      </c>
      <c r="F40" s="28" t="s">
        <v>53</v>
      </c>
      <c r="G40" s="28" t="s">
        <v>52</v>
      </c>
      <c r="H40" s="28" t="s">
        <v>53</v>
      </c>
      <c r="I40" s="28" t="s">
        <v>52</v>
      </c>
      <c r="J40" s="28">
        <v>14</v>
      </c>
      <c r="K40" s="28">
        <v>45</v>
      </c>
      <c r="L40" s="28">
        <v>100</v>
      </c>
      <c r="M40" s="28">
        <v>108.670704</v>
      </c>
      <c r="N40" s="31"/>
      <c r="O40" s="31"/>
      <c r="P40" s="32"/>
    </row>
    <row r="41" spans="2:16" x14ac:dyDescent="0.3">
      <c r="B41" s="252"/>
      <c r="C41" s="301"/>
      <c r="D41" s="27" t="s">
        <v>81</v>
      </c>
      <c r="E41" s="158" t="s">
        <v>300</v>
      </c>
      <c r="F41" s="24" t="s">
        <v>55</v>
      </c>
      <c r="G41" s="28" t="s">
        <v>52</v>
      </c>
      <c r="H41" s="28" t="s">
        <v>55</v>
      </c>
      <c r="I41" s="28" t="s">
        <v>56</v>
      </c>
      <c r="J41" s="28">
        <v>20</v>
      </c>
      <c r="K41" s="28">
        <v>45</v>
      </c>
      <c r="L41" s="28">
        <v>100</v>
      </c>
      <c r="M41" s="28">
        <v>117.151636</v>
      </c>
      <c r="N41" s="31"/>
      <c r="O41" s="31"/>
      <c r="P41" s="32"/>
    </row>
    <row r="42" spans="2:16" x14ac:dyDescent="0.3">
      <c r="B42" s="252"/>
      <c r="C42" s="301"/>
      <c r="D42" s="27" t="s">
        <v>80</v>
      </c>
      <c r="E42" s="30"/>
      <c r="F42" s="24" t="s">
        <v>55</v>
      </c>
      <c r="G42" s="28" t="s">
        <v>52</v>
      </c>
      <c r="H42" s="28" t="s">
        <v>55</v>
      </c>
      <c r="I42" s="28" t="s">
        <v>56</v>
      </c>
      <c r="J42" s="28">
        <v>20</v>
      </c>
      <c r="K42" s="28">
        <v>45</v>
      </c>
      <c r="L42" s="28">
        <v>100</v>
      </c>
      <c r="M42" s="28">
        <v>162.13800000000001</v>
      </c>
      <c r="N42" s="31"/>
      <c r="O42" s="205"/>
      <c r="P42" s="32"/>
    </row>
    <row r="43" spans="2:16" x14ac:dyDescent="0.3">
      <c r="B43" s="252"/>
      <c r="C43" s="217"/>
      <c r="D43" s="27"/>
      <c r="E43" s="30"/>
      <c r="F43" s="24"/>
      <c r="G43" s="28"/>
      <c r="H43" s="28"/>
      <c r="I43" s="28"/>
      <c r="J43" s="28"/>
      <c r="K43" s="28"/>
      <c r="L43" s="28"/>
      <c r="M43" s="28"/>
      <c r="N43" s="31"/>
      <c r="O43" s="205"/>
      <c r="P43" s="32"/>
    </row>
    <row r="44" spans="2:16" x14ac:dyDescent="0.3">
      <c r="B44" s="252"/>
      <c r="C44" s="301" t="s">
        <v>88</v>
      </c>
      <c r="D44" s="27" t="s">
        <v>79</v>
      </c>
      <c r="E44" s="23" t="s">
        <v>43</v>
      </c>
      <c r="F44" s="24" t="s">
        <v>55</v>
      </c>
      <c r="G44" s="28" t="s">
        <v>52</v>
      </c>
      <c r="H44" s="28" t="s">
        <v>55</v>
      </c>
      <c r="I44" s="28" t="s">
        <v>56</v>
      </c>
      <c r="J44" s="28">
        <v>20</v>
      </c>
      <c r="K44" s="28">
        <v>45</v>
      </c>
      <c r="L44" s="28">
        <v>100</v>
      </c>
      <c r="M44" s="28">
        <v>162.05575400000001</v>
      </c>
      <c r="N44" s="31"/>
      <c r="O44" s="205"/>
      <c r="P44" s="32"/>
    </row>
    <row r="45" spans="2:16" x14ac:dyDescent="0.3">
      <c r="B45" s="252"/>
      <c r="C45" s="301"/>
      <c r="D45" s="27" t="s">
        <v>62</v>
      </c>
      <c r="E45" s="27" t="s">
        <v>44</v>
      </c>
      <c r="F45" s="28" t="s">
        <v>53</v>
      </c>
      <c r="G45" s="28" t="s">
        <v>52</v>
      </c>
      <c r="H45" s="28" t="s">
        <v>53</v>
      </c>
      <c r="I45" s="28" t="s">
        <v>52</v>
      </c>
      <c r="J45" s="28">
        <v>14</v>
      </c>
      <c r="K45" s="28">
        <v>45</v>
      </c>
      <c r="L45" s="28">
        <v>100</v>
      </c>
      <c r="M45" s="28">
        <v>112.189604</v>
      </c>
      <c r="N45" s="31"/>
      <c r="O45" s="205"/>
      <c r="P45" s="32"/>
    </row>
    <row r="46" spans="2:16" x14ac:dyDescent="0.3">
      <c r="B46" s="252"/>
      <c r="C46" s="301"/>
      <c r="D46" s="27" t="s">
        <v>81</v>
      </c>
      <c r="E46" s="158" t="s">
        <v>300</v>
      </c>
      <c r="F46" s="24" t="s">
        <v>55</v>
      </c>
      <c r="G46" s="28" t="s">
        <v>52</v>
      </c>
      <c r="H46" s="28" t="s">
        <v>55</v>
      </c>
      <c r="I46" s="28" t="s">
        <v>56</v>
      </c>
      <c r="J46" s="28">
        <v>20</v>
      </c>
      <c r="K46" s="28">
        <v>45</v>
      </c>
      <c r="L46" s="28">
        <v>100</v>
      </c>
      <c r="M46" s="28">
        <v>118.19686799999999</v>
      </c>
      <c r="N46" s="31"/>
      <c r="O46" s="205"/>
      <c r="P46" s="32"/>
    </row>
    <row r="47" spans="2:16" x14ac:dyDescent="0.3">
      <c r="B47" s="252"/>
      <c r="C47" s="301"/>
      <c r="D47" s="27" t="s">
        <v>80</v>
      </c>
      <c r="E47" s="30"/>
      <c r="F47" s="24" t="s">
        <v>55</v>
      </c>
      <c r="G47" s="28" t="s">
        <v>52</v>
      </c>
      <c r="H47" s="28" t="s">
        <v>55</v>
      </c>
      <c r="I47" s="28" t="s">
        <v>56</v>
      </c>
      <c r="J47" s="28">
        <v>11</v>
      </c>
      <c r="K47" s="28">
        <v>45</v>
      </c>
      <c r="L47" s="28">
        <v>95</v>
      </c>
      <c r="M47" s="28">
        <v>89.330787000000001</v>
      </c>
      <c r="N47" s="31"/>
      <c r="O47" s="205"/>
      <c r="P47" s="32"/>
    </row>
    <row r="48" spans="2:16" x14ac:dyDescent="0.3">
      <c r="B48" s="252"/>
      <c r="C48" s="221"/>
      <c r="D48" s="34"/>
      <c r="E48" s="30"/>
      <c r="F48" s="24"/>
      <c r="G48" s="220"/>
      <c r="H48" s="24"/>
      <c r="I48" s="24"/>
      <c r="J48" s="220"/>
      <c r="K48" s="24"/>
      <c r="L48" s="24"/>
      <c r="M48" s="31"/>
      <c r="N48" s="31"/>
      <c r="O48" s="205"/>
      <c r="P48" s="32"/>
    </row>
    <row r="49" spans="2:16" ht="15" thickBot="1" x14ac:dyDescent="0.35">
      <c r="B49" s="222" t="s">
        <v>48</v>
      </c>
      <c r="C49" s="50" t="s">
        <v>49</v>
      </c>
      <c r="D49" s="36" t="s">
        <v>79</v>
      </c>
      <c r="E49" s="37"/>
      <c r="F49" s="52" t="s">
        <v>55</v>
      </c>
      <c r="G49" s="38" t="s">
        <v>52</v>
      </c>
      <c r="H49" s="38" t="s">
        <v>55</v>
      </c>
      <c r="I49" s="38" t="s">
        <v>56</v>
      </c>
      <c r="J49" s="38">
        <v>20</v>
      </c>
      <c r="K49" s="38">
        <v>45</v>
      </c>
      <c r="L49" s="38">
        <v>100</v>
      </c>
      <c r="M49" s="36" t="s">
        <v>123</v>
      </c>
      <c r="N49" s="38"/>
      <c r="O49" s="224"/>
      <c r="P49" s="39"/>
    </row>
    <row r="50" spans="2:16" x14ac:dyDescent="0.3">
      <c r="F50"/>
      <c r="G50"/>
      <c r="H50"/>
      <c r="I50"/>
    </row>
    <row r="51" spans="2:16" x14ac:dyDescent="0.3">
      <c r="F51"/>
      <c r="G51"/>
      <c r="H51"/>
      <c r="I51"/>
    </row>
    <row r="52" spans="2:16" x14ac:dyDescent="0.3">
      <c r="D52" s="40"/>
      <c r="E52" s="40"/>
      <c r="F52" s="41"/>
    </row>
    <row r="53" spans="2:16" x14ac:dyDescent="0.3">
      <c r="B53" s="40"/>
      <c r="C53" s="40"/>
    </row>
  </sheetData>
  <mergeCells count="37">
    <mergeCell ref="B34:B48"/>
    <mergeCell ref="C34:C38"/>
    <mergeCell ref="C39:C42"/>
    <mergeCell ref="C44:C47"/>
    <mergeCell ref="P31:P32"/>
    <mergeCell ref="F32:L32"/>
    <mergeCell ref="M32:N32"/>
    <mergeCell ref="J28:N28"/>
    <mergeCell ref="M31:N31"/>
    <mergeCell ref="J29:N29"/>
    <mergeCell ref="B21:I21"/>
    <mergeCell ref="B22:I22"/>
    <mergeCell ref="B23:I23"/>
    <mergeCell ref="B24:I24"/>
    <mergeCell ref="B25:I25"/>
    <mergeCell ref="B26:I26"/>
    <mergeCell ref="B27:I27"/>
    <mergeCell ref="B28:I28"/>
    <mergeCell ref="B18:I18"/>
    <mergeCell ref="B19:I19"/>
    <mergeCell ref="B20:I20"/>
    <mergeCell ref="B15:I15"/>
    <mergeCell ref="B16:I16"/>
    <mergeCell ref="B17:I17"/>
    <mergeCell ref="B12:I12"/>
    <mergeCell ref="J12:N12"/>
    <mergeCell ref="B13:I13"/>
    <mergeCell ref="J13:N13"/>
    <mergeCell ref="B14:I14"/>
    <mergeCell ref="J14:N14"/>
    <mergeCell ref="B11:I11"/>
    <mergeCell ref="J11:N11"/>
    <mergeCell ref="B6:I6"/>
    <mergeCell ref="B7:I7"/>
    <mergeCell ref="B9:N9"/>
    <mergeCell ref="B10:I10"/>
    <mergeCell ref="J10:N10"/>
  </mergeCells>
  <pageMargins left="0.7" right="0.7" top="0.75" bottom="0.75" header="0.3" footer="0.3"/>
  <pageSetup scale="83" fitToWidth="0"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B51"/>
  <sheetViews>
    <sheetView showGridLines="0" topLeftCell="A3" zoomScale="60" zoomScaleNormal="60" zoomScalePageLayoutView="55" workbookViewId="0"/>
  </sheetViews>
  <sheetFormatPr defaultColWidth="8.88671875" defaultRowHeight="14.4" x14ac:dyDescent="0.3"/>
  <cols>
    <col min="1" max="1" width="1.33203125" customWidth="1"/>
    <col min="3" max="3" width="10.109375" customWidth="1"/>
    <col min="4" max="4" width="8.6640625" customWidth="1"/>
    <col min="5" max="5" width="38.10937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0.44140625" customWidth="1"/>
    <col min="16" max="16" width="11.6640625" customWidth="1"/>
    <col min="17" max="17" width="14.33203125" customWidth="1"/>
    <col min="18" max="18" width="10.44140625" customWidth="1"/>
    <col min="19" max="19" width="11.6640625" customWidth="1"/>
    <col min="20" max="20" width="10.44140625" customWidth="1"/>
    <col min="21" max="21" width="11.6640625" customWidth="1"/>
    <col min="22" max="22" width="10.44140625" customWidth="1"/>
    <col min="23" max="23" width="11.6640625" customWidth="1"/>
    <col min="24" max="24" width="10.44140625" customWidth="1"/>
    <col min="25" max="25" width="11.6640625" customWidth="1"/>
    <col min="26" max="26" width="10.44140625" customWidth="1"/>
    <col min="27" max="27" width="11.6640625" customWidth="1"/>
    <col min="28" max="28" width="10.44140625" customWidth="1"/>
  </cols>
  <sheetData>
    <row r="1" spans="2:24" ht="4.5" customHeight="1" x14ac:dyDescent="0.3"/>
    <row r="2" spans="2:24" s="3" customFormat="1" ht="25.8" x14ac:dyDescent="0.5">
      <c r="B2" s="2" t="s">
        <v>0</v>
      </c>
      <c r="F2" s="4"/>
      <c r="G2" s="4"/>
      <c r="H2" s="4"/>
      <c r="I2" s="4"/>
    </row>
    <row r="3" spans="2:24" x14ac:dyDescent="0.3">
      <c r="B3" s="5" t="s">
        <v>1</v>
      </c>
    </row>
    <row r="4" spans="2:24" ht="5.25" customHeight="1" thickBot="1" x14ac:dyDescent="0.35"/>
    <row r="5" spans="2:24" ht="23.4" x14ac:dyDescent="0.45">
      <c r="B5" s="6" t="s">
        <v>2</v>
      </c>
      <c r="C5" s="7"/>
      <c r="D5" s="7"/>
      <c r="E5" s="7"/>
      <c r="F5" s="7"/>
      <c r="G5" s="7"/>
      <c r="H5" s="7"/>
      <c r="I5" s="7"/>
      <c r="J5" s="8"/>
    </row>
    <row r="6" spans="2:24" x14ac:dyDescent="0.3">
      <c r="B6" s="287" t="s">
        <v>3</v>
      </c>
      <c r="C6" s="288"/>
      <c r="D6" s="288"/>
      <c r="E6" s="288"/>
      <c r="F6" s="288"/>
      <c r="G6" s="288"/>
      <c r="H6" s="288"/>
      <c r="I6" s="288"/>
      <c r="J6" s="289"/>
    </row>
    <row r="7" spans="2:24" ht="15" thickBot="1" x14ac:dyDescent="0.35">
      <c r="B7" s="290" t="s">
        <v>4</v>
      </c>
      <c r="C7" s="291"/>
      <c r="D7" s="291"/>
      <c r="E7" s="291"/>
      <c r="F7" s="291"/>
      <c r="G7" s="291"/>
      <c r="H7" s="291"/>
      <c r="I7" s="291"/>
      <c r="J7" s="292"/>
    </row>
    <row r="8" spans="2:24" ht="15" thickBot="1" x14ac:dyDescent="0.35">
      <c r="D8">
        <f>'B1'!O38</f>
        <v>141.15788900000001</v>
      </c>
    </row>
    <row r="9" spans="2:24" ht="24" thickBot="1" x14ac:dyDescent="0.5">
      <c r="B9" s="293" t="s">
        <v>5</v>
      </c>
      <c r="C9" s="294"/>
      <c r="D9" s="294"/>
      <c r="E9" s="294"/>
      <c r="F9" s="294"/>
      <c r="G9" s="294"/>
      <c r="H9" s="294"/>
      <c r="I9" s="294"/>
      <c r="J9" s="294"/>
      <c r="K9" s="294"/>
      <c r="L9" s="294"/>
      <c r="M9" s="294"/>
      <c r="N9" s="294"/>
      <c r="O9" s="294"/>
      <c r="P9" s="294"/>
      <c r="Q9" s="294"/>
      <c r="R9" s="294"/>
      <c r="S9" s="294"/>
      <c r="T9" s="294"/>
      <c r="U9" s="294"/>
      <c r="V9" s="294"/>
      <c r="W9" s="294"/>
      <c r="X9" s="295"/>
    </row>
    <row r="10" spans="2:24" x14ac:dyDescent="0.3">
      <c r="B10" s="296" t="s">
        <v>6</v>
      </c>
      <c r="C10" s="297"/>
      <c r="D10" s="297"/>
      <c r="E10" s="297"/>
      <c r="F10" s="297"/>
      <c r="G10" s="297"/>
      <c r="H10" s="297"/>
      <c r="I10" s="297"/>
      <c r="J10" s="297"/>
      <c r="K10" s="298" t="s">
        <v>318</v>
      </c>
      <c r="L10" s="299"/>
      <c r="M10" s="299"/>
      <c r="N10" s="299"/>
      <c r="O10" s="299"/>
      <c r="P10" s="299"/>
      <c r="Q10" s="299"/>
      <c r="R10" s="299"/>
      <c r="S10" s="299"/>
      <c r="T10" s="299"/>
      <c r="U10" s="299"/>
      <c r="V10" s="299"/>
      <c r="W10" s="299"/>
      <c r="X10" s="300"/>
    </row>
    <row r="11" spans="2:24" x14ac:dyDescent="0.3">
      <c r="B11" s="278" t="s">
        <v>7</v>
      </c>
      <c r="C11" s="279"/>
      <c r="D11" s="279"/>
      <c r="E11" s="279"/>
      <c r="F11" s="279"/>
      <c r="G11" s="279"/>
      <c r="H11" s="279"/>
      <c r="I11" s="279"/>
      <c r="J11" s="279"/>
      <c r="K11" s="268">
        <v>1</v>
      </c>
      <c r="L11" s="269"/>
      <c r="M11" s="269"/>
      <c r="N11" s="269"/>
      <c r="O11" s="269"/>
      <c r="P11" s="269"/>
      <c r="Q11" s="269"/>
      <c r="R11" s="269"/>
      <c r="S11" s="269"/>
      <c r="T11" s="269"/>
      <c r="U11" s="269"/>
      <c r="V11" s="269"/>
      <c r="W11" s="269"/>
      <c r="X11" s="270"/>
    </row>
    <row r="12" spans="2:24" x14ac:dyDescent="0.3">
      <c r="B12" s="278" t="s">
        <v>8</v>
      </c>
      <c r="C12" s="279"/>
      <c r="D12" s="279"/>
      <c r="E12" s="279"/>
      <c r="F12" s="279"/>
      <c r="G12" s="279"/>
      <c r="H12" s="279"/>
      <c r="I12" s="279"/>
      <c r="J12" s="279"/>
      <c r="K12" s="285">
        <v>42217</v>
      </c>
      <c r="L12" s="269"/>
      <c r="M12" s="269"/>
      <c r="N12" s="269"/>
      <c r="O12" s="269"/>
      <c r="P12" s="269"/>
      <c r="Q12" s="269"/>
      <c r="R12" s="269"/>
      <c r="S12" s="269"/>
      <c r="T12" s="269"/>
      <c r="U12" s="269"/>
      <c r="V12" s="269"/>
      <c r="W12" s="269"/>
      <c r="X12" s="270"/>
    </row>
    <row r="13" spans="2:24" x14ac:dyDescent="0.3">
      <c r="B13" s="278" t="s">
        <v>9</v>
      </c>
      <c r="C13" s="279"/>
      <c r="D13" s="279"/>
      <c r="E13" s="279"/>
      <c r="F13" s="279"/>
      <c r="G13" s="279"/>
      <c r="H13" s="279"/>
      <c r="I13" s="279"/>
      <c r="J13" s="279"/>
      <c r="K13" s="268" t="s">
        <v>333</v>
      </c>
      <c r="L13" s="269"/>
      <c r="M13" s="269"/>
      <c r="N13" s="269"/>
      <c r="O13" s="269"/>
      <c r="P13" s="269"/>
      <c r="Q13" s="269"/>
      <c r="R13" s="269"/>
      <c r="S13" s="269"/>
      <c r="T13" s="269"/>
      <c r="U13" s="269"/>
      <c r="V13" s="269"/>
      <c r="W13" s="269"/>
      <c r="X13" s="270"/>
    </row>
    <row r="14" spans="2:24" ht="15" thickBot="1" x14ac:dyDescent="0.35">
      <c r="B14" s="271" t="s">
        <v>10</v>
      </c>
      <c r="C14" s="272"/>
      <c r="D14" s="272"/>
      <c r="E14" s="272"/>
      <c r="F14" s="272"/>
      <c r="G14" s="272"/>
      <c r="H14" s="272"/>
      <c r="I14" s="272"/>
      <c r="J14" s="272"/>
      <c r="K14" s="286">
        <v>42599</v>
      </c>
      <c r="L14" s="274"/>
      <c r="M14" s="274"/>
      <c r="N14" s="274"/>
      <c r="O14" s="274"/>
      <c r="P14" s="274"/>
      <c r="Q14" s="274"/>
      <c r="R14" s="274"/>
      <c r="S14" s="274"/>
      <c r="T14" s="274"/>
      <c r="U14" s="274"/>
      <c r="V14" s="274"/>
      <c r="W14" s="274"/>
      <c r="X14" s="275"/>
    </row>
    <row r="15" spans="2:24" x14ac:dyDescent="0.3">
      <c r="B15" s="280" t="s">
        <v>11</v>
      </c>
      <c r="C15" s="281"/>
      <c r="D15" s="281"/>
      <c r="E15" s="281"/>
      <c r="F15" s="281"/>
      <c r="G15" s="281"/>
      <c r="H15" s="281"/>
      <c r="I15" s="281"/>
      <c r="J15" s="281"/>
      <c r="K15" s="282" t="s">
        <v>103</v>
      </c>
      <c r="L15" s="283"/>
      <c r="M15" s="283"/>
      <c r="N15" s="283"/>
      <c r="O15" s="283"/>
      <c r="P15" s="283"/>
      <c r="Q15" s="283"/>
      <c r="R15" s="283"/>
      <c r="S15" s="283"/>
      <c r="T15" s="283"/>
      <c r="U15" s="283"/>
      <c r="V15" s="283"/>
      <c r="W15" s="283"/>
      <c r="X15" s="284"/>
    </row>
    <row r="16" spans="2:24" x14ac:dyDescent="0.3">
      <c r="B16" s="280" t="s">
        <v>12</v>
      </c>
      <c r="C16" s="281"/>
      <c r="D16" s="281"/>
      <c r="E16" s="281"/>
      <c r="F16" s="281"/>
      <c r="G16" s="281"/>
      <c r="H16" s="281"/>
      <c r="I16" s="281"/>
      <c r="J16" s="281"/>
      <c r="K16" s="268" t="s">
        <v>78</v>
      </c>
      <c r="L16" s="269"/>
      <c r="M16" s="269"/>
      <c r="N16" s="269"/>
      <c r="O16" s="269"/>
      <c r="P16" s="269"/>
      <c r="Q16" s="269"/>
      <c r="R16" s="269"/>
      <c r="S16" s="269"/>
      <c r="T16" s="269"/>
      <c r="U16" s="269"/>
      <c r="V16" s="269"/>
      <c r="W16" s="269"/>
      <c r="X16" s="270"/>
    </row>
    <row r="17" spans="2:28" x14ac:dyDescent="0.3">
      <c r="B17" s="278" t="s">
        <v>13</v>
      </c>
      <c r="C17" s="279"/>
      <c r="D17" s="279"/>
      <c r="E17" s="279"/>
      <c r="F17" s="279"/>
      <c r="G17" s="279"/>
      <c r="H17" s="279"/>
      <c r="I17" s="279"/>
      <c r="J17" s="279"/>
      <c r="K17" s="268">
        <v>0</v>
      </c>
      <c r="L17" s="269"/>
      <c r="M17" s="269"/>
      <c r="N17" s="269"/>
      <c r="O17" s="269"/>
      <c r="P17" s="269"/>
      <c r="Q17" s="269"/>
      <c r="R17" s="269"/>
      <c r="S17" s="269"/>
      <c r="T17" s="269"/>
      <c r="U17" s="269"/>
      <c r="V17" s="269"/>
      <c r="W17" s="269"/>
      <c r="X17" s="270"/>
    </row>
    <row r="18" spans="2:28" x14ac:dyDescent="0.3">
      <c r="B18" s="278" t="s">
        <v>14</v>
      </c>
      <c r="C18" s="279"/>
      <c r="D18" s="279"/>
      <c r="E18" s="279"/>
      <c r="F18" s="279"/>
      <c r="G18" s="279"/>
      <c r="H18" s="279"/>
      <c r="I18" s="279"/>
      <c r="J18" s="279"/>
      <c r="K18" s="268">
        <v>100</v>
      </c>
      <c r="L18" s="269"/>
      <c r="M18" s="269"/>
      <c r="N18" s="269"/>
      <c r="O18" s="269"/>
      <c r="P18" s="269"/>
      <c r="Q18" s="269"/>
      <c r="R18" s="269"/>
      <c r="S18" s="269"/>
      <c r="T18" s="269"/>
      <c r="U18" s="269"/>
      <c r="V18" s="269"/>
      <c r="W18" s="269"/>
      <c r="X18" s="270"/>
    </row>
    <row r="19" spans="2:28" x14ac:dyDescent="0.3">
      <c r="B19" s="278" t="s">
        <v>15</v>
      </c>
      <c r="C19" s="279"/>
      <c r="D19" s="279"/>
      <c r="E19" s="279"/>
      <c r="F19" s="279"/>
      <c r="G19" s="279"/>
      <c r="H19" s="279"/>
      <c r="I19" s="279"/>
      <c r="J19" s="279"/>
      <c r="K19" s="268">
        <v>0</v>
      </c>
      <c r="L19" s="269"/>
      <c r="M19" s="269"/>
      <c r="N19" s="269"/>
      <c r="O19" s="269"/>
      <c r="P19" s="269"/>
      <c r="Q19" s="269"/>
      <c r="R19" s="269"/>
      <c r="S19" s="269"/>
      <c r="T19" s="269"/>
      <c r="U19" s="269"/>
      <c r="V19" s="269"/>
      <c r="W19" s="269"/>
      <c r="X19" s="270"/>
    </row>
    <row r="20" spans="2:28" x14ac:dyDescent="0.3">
      <c r="B20" s="278" t="s">
        <v>16</v>
      </c>
      <c r="C20" s="279"/>
      <c r="D20" s="279"/>
      <c r="E20" s="279"/>
      <c r="F20" s="279"/>
      <c r="G20" s="279"/>
      <c r="H20" s="279"/>
      <c r="I20" s="279"/>
      <c r="J20" s="279"/>
      <c r="K20" s="268">
        <v>100</v>
      </c>
      <c r="L20" s="269"/>
      <c r="M20" s="269"/>
      <c r="N20" s="269"/>
      <c r="O20" s="269"/>
      <c r="P20" s="269"/>
      <c r="Q20" s="269"/>
      <c r="R20" s="269"/>
      <c r="S20" s="269"/>
      <c r="T20" s="269"/>
      <c r="U20" s="269"/>
      <c r="V20" s="269"/>
      <c r="W20" s="269"/>
      <c r="X20" s="270"/>
    </row>
    <row r="21" spans="2:28" x14ac:dyDescent="0.3">
      <c r="B21" s="278" t="s">
        <v>17</v>
      </c>
      <c r="C21" s="279"/>
      <c r="D21" s="279"/>
      <c r="E21" s="279"/>
      <c r="F21" s="279"/>
      <c r="G21" s="279"/>
      <c r="H21" s="279"/>
      <c r="I21" s="279"/>
      <c r="J21" s="279"/>
      <c r="K21" s="268">
        <v>0</v>
      </c>
      <c r="L21" s="269"/>
      <c r="M21" s="269"/>
      <c r="N21" s="269"/>
      <c r="O21" s="269"/>
      <c r="P21" s="269"/>
      <c r="Q21" s="269"/>
      <c r="R21" s="269"/>
      <c r="S21" s="269"/>
      <c r="T21" s="269"/>
      <c r="U21" s="269"/>
      <c r="V21" s="269"/>
      <c r="W21" s="269"/>
      <c r="X21" s="270"/>
    </row>
    <row r="22" spans="2:28" x14ac:dyDescent="0.3">
      <c r="B22" s="278" t="s">
        <v>18</v>
      </c>
      <c r="C22" s="279"/>
      <c r="D22" s="279"/>
      <c r="E22" s="279"/>
      <c r="F22" s="279"/>
      <c r="G22" s="279"/>
      <c r="H22" s="279"/>
      <c r="I22" s="279"/>
      <c r="J22" s="279"/>
      <c r="K22" s="268">
        <v>100</v>
      </c>
      <c r="L22" s="269"/>
      <c r="M22" s="269"/>
      <c r="N22" s="269"/>
      <c r="O22" s="269"/>
      <c r="P22" s="269"/>
      <c r="Q22" s="269"/>
      <c r="R22" s="269"/>
      <c r="S22" s="269"/>
      <c r="T22" s="269"/>
      <c r="U22" s="269"/>
      <c r="V22" s="269"/>
      <c r="W22" s="269"/>
      <c r="X22" s="270"/>
    </row>
    <row r="23" spans="2:28" x14ac:dyDescent="0.3">
      <c r="B23" s="278" t="s">
        <v>130</v>
      </c>
      <c r="C23" s="279"/>
      <c r="D23" s="279"/>
      <c r="E23" s="279"/>
      <c r="F23" s="279"/>
      <c r="G23" s="279"/>
      <c r="H23" s="279"/>
      <c r="I23" s="279"/>
      <c r="J23" s="279"/>
      <c r="K23" s="268" t="s">
        <v>160</v>
      </c>
      <c r="L23" s="269"/>
      <c r="M23" s="269"/>
      <c r="N23" s="269"/>
      <c r="O23" s="269"/>
      <c r="P23" s="269"/>
      <c r="Q23" s="269"/>
      <c r="R23" s="269"/>
      <c r="S23" s="269"/>
      <c r="T23" s="269"/>
      <c r="U23" s="269"/>
      <c r="V23" s="269"/>
      <c r="W23" s="269"/>
      <c r="X23" s="270"/>
    </row>
    <row r="24" spans="2:28" x14ac:dyDescent="0.3">
      <c r="B24" s="278" t="s">
        <v>91</v>
      </c>
      <c r="C24" s="279"/>
      <c r="D24" s="279"/>
      <c r="E24" s="279"/>
      <c r="F24" s="279"/>
      <c r="G24" s="279"/>
      <c r="H24" s="279"/>
      <c r="I24" s="279"/>
      <c r="J24" s="279"/>
      <c r="K24" s="268" t="s">
        <v>103</v>
      </c>
      <c r="L24" s="269"/>
      <c r="M24" s="269"/>
      <c r="N24" s="269"/>
      <c r="O24" s="269"/>
      <c r="P24" s="269"/>
      <c r="Q24" s="269"/>
      <c r="R24" s="269"/>
      <c r="S24" s="269"/>
      <c r="T24" s="269"/>
      <c r="U24" s="269"/>
      <c r="V24" s="269"/>
      <c r="W24" s="269"/>
      <c r="X24" s="270"/>
    </row>
    <row r="25" spans="2:28" x14ac:dyDescent="0.3">
      <c r="B25" s="278" t="s">
        <v>92</v>
      </c>
      <c r="C25" s="279"/>
      <c r="D25" s="279"/>
      <c r="E25" s="279"/>
      <c r="F25" s="279"/>
      <c r="G25" s="279"/>
      <c r="H25" s="279"/>
      <c r="I25" s="279"/>
      <c r="J25" s="279"/>
      <c r="K25" s="268" t="s">
        <v>74</v>
      </c>
      <c r="L25" s="269"/>
      <c r="M25" s="269"/>
      <c r="N25" s="269"/>
      <c r="O25" s="269"/>
      <c r="P25" s="269"/>
      <c r="Q25" s="269"/>
      <c r="R25" s="269"/>
      <c r="S25" s="269"/>
      <c r="T25" s="269"/>
      <c r="U25" s="269"/>
      <c r="V25" s="269"/>
      <c r="W25" s="269"/>
      <c r="X25" s="270"/>
    </row>
    <row r="26" spans="2:28" x14ac:dyDescent="0.3">
      <c r="B26" s="278" t="s">
        <v>22</v>
      </c>
      <c r="C26" s="279"/>
      <c r="D26" s="279"/>
      <c r="E26" s="279"/>
      <c r="F26" s="279"/>
      <c r="G26" s="279"/>
      <c r="H26" s="279"/>
      <c r="I26" s="279"/>
      <c r="J26" s="279"/>
      <c r="K26" s="268" t="s">
        <v>74</v>
      </c>
      <c r="L26" s="269"/>
      <c r="M26" s="269"/>
      <c r="N26" s="269"/>
      <c r="O26" s="269"/>
      <c r="P26" s="269"/>
      <c r="Q26" s="269"/>
      <c r="R26" s="269"/>
      <c r="S26" s="269"/>
      <c r="T26" s="269"/>
      <c r="U26" s="269"/>
      <c r="V26" s="269"/>
      <c r="W26" s="269"/>
      <c r="X26" s="270"/>
    </row>
    <row r="27" spans="2:28" ht="31.05" customHeight="1" x14ac:dyDescent="0.3">
      <c r="B27" s="266" t="s">
        <v>93</v>
      </c>
      <c r="C27" s="267"/>
      <c r="D27" s="267"/>
      <c r="E27" s="267"/>
      <c r="F27" s="267"/>
      <c r="G27" s="267"/>
      <c r="H27" s="267"/>
      <c r="I27" s="267"/>
      <c r="J27" s="267"/>
      <c r="K27" s="268" t="s">
        <v>307</v>
      </c>
      <c r="L27" s="269"/>
      <c r="M27" s="269"/>
      <c r="N27" s="269"/>
      <c r="O27" s="269"/>
      <c r="P27" s="269"/>
      <c r="Q27" s="269"/>
      <c r="R27" s="269"/>
      <c r="S27" s="269"/>
      <c r="T27" s="269"/>
      <c r="U27" s="269"/>
      <c r="V27" s="269"/>
      <c r="W27" s="269"/>
      <c r="X27" s="270"/>
    </row>
    <row r="28" spans="2:28" ht="15" thickBot="1" x14ac:dyDescent="0.35">
      <c r="B28" s="271" t="s">
        <v>24</v>
      </c>
      <c r="C28" s="272"/>
      <c r="D28" s="272"/>
      <c r="E28" s="272"/>
      <c r="F28" s="272"/>
      <c r="G28" s="272"/>
      <c r="H28" s="272"/>
      <c r="I28" s="272"/>
      <c r="J28" s="272"/>
      <c r="K28" s="273" t="s">
        <v>74</v>
      </c>
      <c r="L28" s="274"/>
      <c r="M28" s="274"/>
      <c r="N28" s="274"/>
      <c r="O28" s="274"/>
      <c r="P28" s="274"/>
      <c r="Q28" s="274"/>
      <c r="R28" s="274"/>
      <c r="S28" s="274"/>
      <c r="T28" s="274"/>
      <c r="U28" s="274"/>
      <c r="V28" s="274"/>
      <c r="W28" s="274"/>
      <c r="X28" s="275"/>
    </row>
    <row r="29" spans="2:28" ht="15" thickBot="1" x14ac:dyDescent="0.35">
      <c r="F29"/>
      <c r="G29"/>
      <c r="H29"/>
      <c r="I29"/>
    </row>
    <row r="30" spans="2:28" ht="23.4" x14ac:dyDescent="0.45">
      <c r="B30" s="6" t="s">
        <v>25</v>
      </c>
      <c r="C30" s="9"/>
      <c r="D30" s="9"/>
      <c r="E30" s="9"/>
      <c r="F30" s="9"/>
      <c r="G30" s="9"/>
      <c r="H30" s="9"/>
      <c r="I30" s="9"/>
      <c r="J30" s="9"/>
      <c r="K30" s="9"/>
      <c r="L30" s="9"/>
      <c r="M30" s="9"/>
      <c r="N30" s="9"/>
      <c r="O30" s="9"/>
      <c r="P30" s="9"/>
      <c r="Q30" s="9"/>
      <c r="R30" s="9"/>
      <c r="S30" s="9"/>
      <c r="T30" s="9"/>
      <c r="U30" s="9"/>
      <c r="V30" s="9"/>
      <c r="W30" s="9"/>
      <c r="X30" s="9"/>
      <c r="Y30" s="9"/>
      <c r="Z30" s="9"/>
      <c r="AA30" s="9"/>
      <c r="AB30" s="10"/>
    </row>
    <row r="31" spans="2:28" s="5" customFormat="1" ht="15" customHeight="1" x14ac:dyDescent="0.3">
      <c r="B31" s="11"/>
      <c r="C31" s="12"/>
      <c r="D31" s="12"/>
      <c r="E31" s="12"/>
      <c r="F31" s="13"/>
      <c r="G31" s="13"/>
      <c r="H31" s="13"/>
      <c r="I31" s="13"/>
      <c r="J31" s="12"/>
      <c r="K31" s="12"/>
      <c r="L31" s="12"/>
      <c r="M31" s="12"/>
      <c r="N31" s="14"/>
      <c r="O31" s="265"/>
      <c r="P31" s="265"/>
      <c r="Q31" s="199"/>
      <c r="R31" s="276" t="s">
        <v>131</v>
      </c>
      <c r="S31" s="277"/>
      <c r="T31" s="277"/>
      <c r="U31" s="277"/>
      <c r="V31" s="277"/>
      <c r="W31" s="277"/>
      <c r="X31" s="277"/>
      <c r="Y31" s="277"/>
      <c r="Z31" s="277"/>
      <c r="AA31" s="277"/>
      <c r="AB31" s="258" t="s">
        <v>94</v>
      </c>
    </row>
    <row r="32" spans="2:28" s="5" customFormat="1" x14ac:dyDescent="0.3">
      <c r="B32" s="11"/>
      <c r="C32" s="12"/>
      <c r="D32" s="12"/>
      <c r="E32" s="12"/>
      <c r="F32" s="260" t="s">
        <v>27</v>
      </c>
      <c r="G32" s="261"/>
      <c r="H32" s="261"/>
      <c r="I32" s="261"/>
      <c r="J32" s="261"/>
      <c r="K32" s="261"/>
      <c r="L32" s="261"/>
      <c r="M32" s="262"/>
      <c r="N32" s="263"/>
      <c r="O32" s="264" t="s">
        <v>95</v>
      </c>
      <c r="P32" s="240"/>
      <c r="Q32" s="199" t="s">
        <v>343</v>
      </c>
      <c r="R32" s="265" t="s">
        <v>161</v>
      </c>
      <c r="S32" s="265"/>
      <c r="T32" s="265" t="s">
        <v>133</v>
      </c>
      <c r="U32" s="240"/>
      <c r="V32" s="265" t="s">
        <v>134</v>
      </c>
      <c r="W32" s="240"/>
      <c r="X32" s="265" t="s">
        <v>135</v>
      </c>
      <c r="Y32" s="240"/>
      <c r="Z32" s="265" t="s">
        <v>136</v>
      </c>
      <c r="AA32" s="240"/>
      <c r="AB32" s="259"/>
    </row>
    <row r="33" spans="2:28" ht="43.8" thickBot="1" x14ac:dyDescent="0.35">
      <c r="B33" s="15" t="s">
        <v>29</v>
      </c>
      <c r="C33" s="16" t="s">
        <v>30</v>
      </c>
      <c r="D33" s="17" t="s">
        <v>31</v>
      </c>
      <c r="E33" s="17" t="s">
        <v>32</v>
      </c>
      <c r="F33" s="18" t="s">
        <v>33</v>
      </c>
      <c r="G33" s="19" t="s">
        <v>96</v>
      </c>
      <c r="H33" s="18" t="s">
        <v>35</v>
      </c>
      <c r="I33" s="19" t="s">
        <v>96</v>
      </c>
      <c r="J33" s="20" t="s">
        <v>63</v>
      </c>
      <c r="K33" s="19" t="s">
        <v>96</v>
      </c>
      <c r="L33" s="18" t="s">
        <v>36</v>
      </c>
      <c r="M33" s="18" t="s">
        <v>37</v>
      </c>
      <c r="N33" s="18" t="s">
        <v>38</v>
      </c>
      <c r="O33" s="19" t="s">
        <v>98</v>
      </c>
      <c r="P33" s="19" t="s">
        <v>40</v>
      </c>
      <c r="Q33" s="19" t="s">
        <v>98</v>
      </c>
      <c r="R33" s="19" t="s">
        <v>137</v>
      </c>
      <c r="S33" s="19" t="s">
        <v>40</v>
      </c>
      <c r="T33" s="19" t="s">
        <v>98</v>
      </c>
      <c r="U33" s="19" t="s">
        <v>40</v>
      </c>
      <c r="V33" s="19" t="s">
        <v>98</v>
      </c>
      <c r="W33" s="19" t="s">
        <v>40</v>
      </c>
      <c r="X33" s="19" t="s">
        <v>98</v>
      </c>
      <c r="Y33" s="19" t="s">
        <v>40</v>
      </c>
      <c r="Z33" s="19" t="s">
        <v>98</v>
      </c>
      <c r="AA33" s="19" t="s">
        <v>40</v>
      </c>
      <c r="AB33" s="21" t="s">
        <v>98</v>
      </c>
    </row>
    <row r="34" spans="2:28" ht="29.4" thickTop="1" x14ac:dyDescent="0.3">
      <c r="B34" s="252" t="s">
        <v>41</v>
      </c>
      <c r="C34" s="253" t="s">
        <v>99</v>
      </c>
      <c r="D34" s="22" t="s">
        <v>59</v>
      </c>
      <c r="E34" s="23" t="s">
        <v>43</v>
      </c>
      <c r="F34" s="24" t="s">
        <v>103</v>
      </c>
      <c r="G34" s="24" t="s">
        <v>103</v>
      </c>
      <c r="H34" s="24" t="s">
        <v>55</v>
      </c>
      <c r="I34" s="24" t="s">
        <v>56</v>
      </c>
      <c r="J34" s="24" t="s">
        <v>55</v>
      </c>
      <c r="K34" s="24" t="s">
        <v>52</v>
      </c>
      <c r="L34" s="74">
        <v>100</v>
      </c>
      <c r="M34" s="24">
        <v>100</v>
      </c>
      <c r="N34" s="24">
        <v>50</v>
      </c>
      <c r="O34" s="24">
        <v>144.491694</v>
      </c>
      <c r="P34" s="24">
        <v>286.93299999999999</v>
      </c>
      <c r="Q34" s="24"/>
      <c r="R34" s="24" t="s">
        <v>103</v>
      </c>
      <c r="S34" s="24" t="s">
        <v>103</v>
      </c>
      <c r="T34" s="24" t="s">
        <v>103</v>
      </c>
      <c r="U34" s="24" t="s">
        <v>103</v>
      </c>
      <c r="V34" s="24" t="s">
        <v>103</v>
      </c>
      <c r="W34" s="24" t="s">
        <v>103</v>
      </c>
      <c r="X34" s="24" t="s">
        <v>103</v>
      </c>
      <c r="Y34" s="24" t="s">
        <v>103</v>
      </c>
      <c r="Z34" s="24" t="s">
        <v>103</v>
      </c>
      <c r="AA34" s="24" t="s">
        <v>103</v>
      </c>
      <c r="AB34" s="22">
        <v>25.857143000000001</v>
      </c>
    </row>
    <row r="35" spans="2:28" x14ac:dyDescent="0.3">
      <c r="B35" s="252"/>
      <c r="C35" s="254"/>
      <c r="D35" s="27" t="s">
        <v>156</v>
      </c>
      <c r="E35" s="27" t="s">
        <v>44</v>
      </c>
      <c r="F35" s="24" t="s">
        <v>103</v>
      </c>
      <c r="G35" s="24" t="s">
        <v>103</v>
      </c>
      <c r="H35" s="28" t="s">
        <v>51</v>
      </c>
      <c r="I35" s="28" t="s">
        <v>52</v>
      </c>
      <c r="J35" s="24" t="s">
        <v>55</v>
      </c>
      <c r="K35" s="28" t="s">
        <v>52</v>
      </c>
      <c r="L35" s="28">
        <v>80</v>
      </c>
      <c r="M35" s="28">
        <v>100</v>
      </c>
      <c r="N35" s="28">
        <v>50</v>
      </c>
      <c r="O35" s="28">
        <v>75.342282999999995</v>
      </c>
      <c r="P35" s="28">
        <v>250.68899999999999</v>
      </c>
      <c r="Q35" s="28">
        <v>119.095743</v>
      </c>
      <c r="R35" s="24" t="s">
        <v>103</v>
      </c>
      <c r="S35" s="24" t="s">
        <v>103</v>
      </c>
      <c r="T35" s="24" t="s">
        <v>103</v>
      </c>
      <c r="U35" s="24" t="s">
        <v>103</v>
      </c>
      <c r="V35" s="24" t="s">
        <v>103</v>
      </c>
      <c r="W35" s="24" t="s">
        <v>103</v>
      </c>
      <c r="X35" s="24" t="s">
        <v>103</v>
      </c>
      <c r="Y35" s="24" t="s">
        <v>103</v>
      </c>
      <c r="Z35" s="24" t="s">
        <v>103</v>
      </c>
      <c r="AA35" s="24" t="s">
        <v>103</v>
      </c>
      <c r="AB35" s="26">
        <v>25.505385</v>
      </c>
    </row>
    <row r="36" spans="2:28" ht="78" customHeight="1" x14ac:dyDescent="0.3">
      <c r="B36" s="252"/>
      <c r="C36" s="254"/>
      <c r="D36" s="22" t="s">
        <v>57</v>
      </c>
      <c r="E36" s="30" t="s">
        <v>300</v>
      </c>
      <c r="F36" s="24" t="s">
        <v>103</v>
      </c>
      <c r="G36" s="24" t="s">
        <v>103</v>
      </c>
      <c r="H36" s="28" t="s">
        <v>55</v>
      </c>
      <c r="I36" s="28" t="s">
        <v>56</v>
      </c>
      <c r="J36" s="24" t="s">
        <v>55</v>
      </c>
      <c r="K36" s="28" t="s">
        <v>52</v>
      </c>
      <c r="L36" s="28">
        <v>100</v>
      </c>
      <c r="M36" s="28">
        <v>100</v>
      </c>
      <c r="N36" s="28">
        <v>50</v>
      </c>
      <c r="O36" s="24">
        <v>140.470878</v>
      </c>
      <c r="P36" s="28">
        <v>288.142</v>
      </c>
      <c r="Q36" s="27"/>
      <c r="R36" s="24" t="s">
        <v>103</v>
      </c>
      <c r="S36" s="24" t="s">
        <v>103</v>
      </c>
      <c r="T36" s="24" t="s">
        <v>103</v>
      </c>
      <c r="U36" s="24" t="s">
        <v>103</v>
      </c>
      <c r="V36" s="24" t="s">
        <v>103</v>
      </c>
      <c r="W36" s="24" t="s">
        <v>103</v>
      </c>
      <c r="X36" s="24" t="s">
        <v>103</v>
      </c>
      <c r="Y36" s="24" t="s">
        <v>103</v>
      </c>
      <c r="Z36" s="24" t="s">
        <v>103</v>
      </c>
      <c r="AA36" s="24" t="s">
        <v>103</v>
      </c>
      <c r="AB36" s="29">
        <v>25.942143000000002</v>
      </c>
    </row>
    <row r="37" spans="2:28" x14ac:dyDescent="0.3">
      <c r="B37" s="252"/>
      <c r="C37" s="254"/>
      <c r="D37" s="27" t="s">
        <v>62</v>
      </c>
      <c r="E37" s="30"/>
      <c r="F37" s="24" t="s">
        <v>103</v>
      </c>
      <c r="G37" s="24" t="s">
        <v>103</v>
      </c>
      <c r="H37" s="28" t="s">
        <v>55</v>
      </c>
      <c r="I37" s="28" t="s">
        <v>52</v>
      </c>
      <c r="J37" s="24" t="s">
        <v>55</v>
      </c>
      <c r="K37" s="28" t="s">
        <v>52</v>
      </c>
      <c r="L37" s="28">
        <v>100</v>
      </c>
      <c r="M37" s="28">
        <v>95</v>
      </c>
      <c r="N37" s="28">
        <v>50</v>
      </c>
      <c r="O37" s="28">
        <v>142.722746</v>
      </c>
      <c r="P37" s="31"/>
      <c r="Q37" s="31"/>
      <c r="R37" s="31"/>
      <c r="S37" s="31"/>
      <c r="T37" s="31"/>
      <c r="U37" s="31"/>
      <c r="V37" s="31"/>
      <c r="W37" s="31"/>
      <c r="X37" s="31"/>
      <c r="Y37" s="31"/>
      <c r="Z37" s="31"/>
      <c r="AA37" s="31"/>
      <c r="AB37" s="32"/>
    </row>
    <row r="38" spans="2:28" x14ac:dyDescent="0.3">
      <c r="B38" s="252"/>
      <c r="C38" s="254"/>
      <c r="D38" s="27" t="s">
        <v>76</v>
      </c>
      <c r="E38" s="30"/>
      <c r="F38" s="24" t="s">
        <v>103</v>
      </c>
      <c r="G38" s="24" t="s">
        <v>103</v>
      </c>
      <c r="H38" s="28" t="s">
        <v>55</v>
      </c>
      <c r="I38" s="28" t="s">
        <v>56</v>
      </c>
      <c r="J38" s="28" t="s">
        <v>55</v>
      </c>
      <c r="K38" s="28" t="s">
        <v>52</v>
      </c>
      <c r="L38" s="28">
        <v>100</v>
      </c>
      <c r="M38" s="28">
        <v>80</v>
      </c>
      <c r="N38" s="28">
        <v>50</v>
      </c>
      <c r="O38" s="28">
        <v>141.15788900000001</v>
      </c>
      <c r="P38" s="31"/>
      <c r="Q38" s="31"/>
      <c r="R38" s="31"/>
      <c r="S38" s="31"/>
      <c r="T38" s="31"/>
      <c r="U38" s="31"/>
      <c r="V38" s="31"/>
      <c r="W38" s="31"/>
      <c r="X38" s="31"/>
      <c r="Y38" s="31"/>
      <c r="Z38" s="31"/>
      <c r="AA38" s="31"/>
      <c r="AB38" s="32"/>
    </row>
    <row r="39" spans="2:28" x14ac:dyDescent="0.3">
      <c r="B39" s="252"/>
      <c r="C39" s="254"/>
      <c r="D39" s="27" t="s">
        <v>60</v>
      </c>
      <c r="E39" s="30"/>
      <c r="F39" s="24" t="s">
        <v>103</v>
      </c>
      <c r="G39" s="24" t="s">
        <v>103</v>
      </c>
      <c r="H39" s="28" t="s">
        <v>55</v>
      </c>
      <c r="I39" s="28" t="s">
        <v>52</v>
      </c>
      <c r="J39" s="28" t="s">
        <v>55</v>
      </c>
      <c r="K39" s="28" t="s">
        <v>52</v>
      </c>
      <c r="L39" s="28">
        <v>95</v>
      </c>
      <c r="M39" s="28">
        <v>95</v>
      </c>
      <c r="N39" s="28">
        <v>50</v>
      </c>
      <c r="O39" s="28">
        <v>136.791112</v>
      </c>
      <c r="P39" s="31"/>
      <c r="Q39" s="31"/>
      <c r="R39" s="31"/>
      <c r="S39" s="31"/>
      <c r="T39" s="31"/>
      <c r="U39" s="31"/>
      <c r="V39" s="31"/>
      <c r="W39" s="31"/>
      <c r="X39" s="31"/>
      <c r="Y39" s="31"/>
      <c r="Z39" s="31"/>
      <c r="AA39" s="31"/>
      <c r="AB39" s="32"/>
    </row>
    <row r="40" spans="2:28" x14ac:dyDescent="0.3">
      <c r="B40" s="252"/>
      <c r="C40" s="254"/>
      <c r="D40" s="27" t="s">
        <v>61</v>
      </c>
      <c r="E40" s="30"/>
      <c r="F40" s="24" t="s">
        <v>103</v>
      </c>
      <c r="G40" s="24" t="s">
        <v>103</v>
      </c>
      <c r="H40" s="28" t="s">
        <v>55</v>
      </c>
      <c r="I40" s="28" t="s">
        <v>56</v>
      </c>
      <c r="J40" s="28" t="s">
        <v>55</v>
      </c>
      <c r="K40" s="28" t="s">
        <v>52</v>
      </c>
      <c r="L40" s="28">
        <v>100</v>
      </c>
      <c r="M40" s="28">
        <v>100</v>
      </c>
      <c r="N40" s="28">
        <v>50</v>
      </c>
      <c r="O40" s="28">
        <v>143.02980400000001</v>
      </c>
      <c r="P40" s="31"/>
      <c r="Q40" s="31"/>
      <c r="R40" s="31"/>
      <c r="S40" s="31"/>
      <c r="T40" s="31"/>
      <c r="U40" s="31"/>
      <c r="V40" s="31"/>
      <c r="W40" s="31"/>
      <c r="X40" s="31"/>
      <c r="Y40" s="31"/>
      <c r="Z40" s="31"/>
      <c r="AA40" s="31"/>
      <c r="AB40" s="32"/>
    </row>
    <row r="41" spans="2:28" x14ac:dyDescent="0.3">
      <c r="B41" s="252"/>
      <c r="C41" s="254"/>
      <c r="D41" s="27" t="s">
        <v>157</v>
      </c>
      <c r="E41" s="30"/>
      <c r="F41" s="24" t="s">
        <v>103</v>
      </c>
      <c r="G41" s="24" t="s">
        <v>103</v>
      </c>
      <c r="H41" s="28" t="s">
        <v>55</v>
      </c>
      <c r="I41" s="28" t="s">
        <v>56</v>
      </c>
      <c r="J41" s="28" t="s">
        <v>55</v>
      </c>
      <c r="K41" s="28" t="s">
        <v>52</v>
      </c>
      <c r="L41" s="28">
        <v>80</v>
      </c>
      <c r="M41" s="28">
        <v>80</v>
      </c>
      <c r="N41" s="28">
        <v>50</v>
      </c>
      <c r="O41" s="28">
        <v>118.80185299999999</v>
      </c>
      <c r="P41" s="31"/>
      <c r="Q41" s="31"/>
      <c r="R41" s="31"/>
      <c r="S41" s="31"/>
      <c r="T41" s="31"/>
      <c r="U41" s="31"/>
      <c r="V41" s="31"/>
      <c r="W41" s="31"/>
      <c r="X41" s="31"/>
      <c r="Y41" s="31"/>
      <c r="Z41" s="31"/>
      <c r="AA41" s="31"/>
      <c r="AB41" s="32"/>
    </row>
    <row r="42" spans="2:28" x14ac:dyDescent="0.3">
      <c r="B42" s="252"/>
      <c r="C42" s="254"/>
      <c r="D42" s="27" t="s">
        <v>158</v>
      </c>
      <c r="E42" s="30"/>
      <c r="F42" s="24" t="s">
        <v>103</v>
      </c>
      <c r="G42" s="24" t="s">
        <v>103</v>
      </c>
      <c r="H42" s="28" t="s">
        <v>55</v>
      </c>
      <c r="I42" s="28" t="s">
        <v>56</v>
      </c>
      <c r="J42" s="28" t="s">
        <v>55</v>
      </c>
      <c r="K42" s="28" t="s">
        <v>52</v>
      </c>
      <c r="L42" s="28">
        <v>80</v>
      </c>
      <c r="M42" s="28">
        <v>80</v>
      </c>
      <c r="N42" s="28">
        <v>50</v>
      </c>
      <c r="O42" s="28">
        <v>118.86909199999999</v>
      </c>
      <c r="P42" s="31"/>
      <c r="Q42" s="205"/>
      <c r="R42" s="31"/>
      <c r="S42" s="31"/>
      <c r="T42" s="31"/>
      <c r="U42" s="31"/>
      <c r="V42" s="31"/>
      <c r="W42" s="31"/>
      <c r="X42" s="31"/>
      <c r="Y42" s="31"/>
      <c r="Z42" s="31"/>
      <c r="AA42" s="31"/>
      <c r="AB42" s="32"/>
    </row>
    <row r="43" spans="2:28" x14ac:dyDescent="0.3">
      <c r="B43" s="252"/>
      <c r="C43" s="255" t="s">
        <v>46</v>
      </c>
      <c r="D43" s="27" t="s">
        <v>103</v>
      </c>
      <c r="E43" s="27" t="s">
        <v>103</v>
      </c>
      <c r="F43" s="27" t="s">
        <v>103</v>
      </c>
      <c r="G43" s="27" t="s">
        <v>103</v>
      </c>
      <c r="H43" s="27" t="s">
        <v>103</v>
      </c>
      <c r="I43" s="27" t="s">
        <v>103</v>
      </c>
      <c r="J43" s="27" t="s">
        <v>103</v>
      </c>
      <c r="K43" s="27" t="s">
        <v>103</v>
      </c>
      <c r="L43" s="27" t="s">
        <v>103</v>
      </c>
      <c r="M43" s="27" t="s">
        <v>103</v>
      </c>
      <c r="N43" s="27" t="s">
        <v>103</v>
      </c>
      <c r="O43" s="27" t="s">
        <v>103</v>
      </c>
      <c r="P43" s="31"/>
      <c r="Q43" s="205"/>
      <c r="R43" s="31"/>
      <c r="S43" s="31"/>
      <c r="T43" s="31"/>
      <c r="U43" s="31"/>
      <c r="V43" s="31"/>
      <c r="W43" s="31"/>
      <c r="X43" s="31"/>
      <c r="Y43" s="31"/>
      <c r="Z43" s="31"/>
      <c r="AA43" s="31"/>
      <c r="AB43" s="32"/>
    </row>
    <row r="44" spans="2:28" x14ac:dyDescent="0.3">
      <c r="B44" s="252"/>
      <c r="C44" s="256"/>
      <c r="D44" s="27" t="s">
        <v>103</v>
      </c>
      <c r="E44" s="27" t="s">
        <v>103</v>
      </c>
      <c r="F44" s="27" t="s">
        <v>103</v>
      </c>
      <c r="G44" s="27" t="s">
        <v>103</v>
      </c>
      <c r="H44" s="27" t="s">
        <v>103</v>
      </c>
      <c r="I44" s="27" t="s">
        <v>103</v>
      </c>
      <c r="J44" s="27" t="s">
        <v>103</v>
      </c>
      <c r="K44" s="27" t="s">
        <v>103</v>
      </c>
      <c r="L44" s="27" t="s">
        <v>103</v>
      </c>
      <c r="M44" s="27" t="s">
        <v>103</v>
      </c>
      <c r="N44" s="27" t="s">
        <v>103</v>
      </c>
      <c r="O44" s="28"/>
      <c r="P44" s="31"/>
      <c r="Q44" s="205"/>
      <c r="R44" s="31"/>
      <c r="S44" s="31"/>
      <c r="T44" s="31"/>
      <c r="U44" s="31"/>
      <c r="V44" s="31"/>
      <c r="W44" s="31"/>
      <c r="X44" s="31"/>
      <c r="Y44" s="31"/>
      <c r="Z44" s="31"/>
      <c r="AA44" s="31"/>
      <c r="AB44" s="32"/>
    </row>
    <row r="45" spans="2:28" x14ac:dyDescent="0.3">
      <c r="B45" s="252"/>
      <c r="C45" s="309" t="s">
        <v>100</v>
      </c>
      <c r="D45" s="27" t="s">
        <v>103</v>
      </c>
      <c r="E45" s="27" t="s">
        <v>103</v>
      </c>
      <c r="F45" s="27" t="s">
        <v>103</v>
      </c>
      <c r="G45" s="27" t="s">
        <v>103</v>
      </c>
      <c r="H45" s="27" t="s">
        <v>103</v>
      </c>
      <c r="I45" s="27" t="s">
        <v>103</v>
      </c>
      <c r="J45" s="27" t="s">
        <v>103</v>
      </c>
      <c r="K45" s="27" t="s">
        <v>103</v>
      </c>
      <c r="L45" s="27" t="s">
        <v>103</v>
      </c>
      <c r="M45" s="27" t="s">
        <v>103</v>
      </c>
      <c r="N45" s="27" t="s">
        <v>103</v>
      </c>
      <c r="O45" s="31"/>
      <c r="P45" s="31"/>
      <c r="Q45" s="205"/>
      <c r="R45" s="31"/>
      <c r="S45" s="31"/>
      <c r="T45" s="31"/>
      <c r="U45" s="31"/>
      <c r="V45" s="31"/>
      <c r="W45" s="31"/>
      <c r="X45" s="31"/>
      <c r="Y45" s="31"/>
      <c r="Z45" s="31"/>
      <c r="AA45" s="31"/>
      <c r="AB45" s="32"/>
    </row>
    <row r="46" spans="2:28" x14ac:dyDescent="0.3">
      <c r="B46" s="252"/>
      <c r="C46" s="254"/>
      <c r="D46" s="27" t="s">
        <v>103</v>
      </c>
      <c r="E46" s="27" t="s">
        <v>103</v>
      </c>
      <c r="F46" s="27" t="s">
        <v>103</v>
      </c>
      <c r="G46" s="27" t="s">
        <v>103</v>
      </c>
      <c r="H46" s="27" t="s">
        <v>103</v>
      </c>
      <c r="I46" s="27" t="s">
        <v>103</v>
      </c>
      <c r="J46" s="27" t="s">
        <v>103</v>
      </c>
      <c r="K46" s="27" t="s">
        <v>103</v>
      </c>
      <c r="L46" s="27" t="s">
        <v>103</v>
      </c>
      <c r="M46" s="27" t="s">
        <v>103</v>
      </c>
      <c r="N46" s="27" t="s">
        <v>103</v>
      </c>
      <c r="O46" s="31"/>
      <c r="P46" s="31"/>
      <c r="Q46" s="205"/>
      <c r="R46" s="31"/>
      <c r="S46" s="31"/>
      <c r="T46" s="31"/>
      <c r="U46" s="31"/>
      <c r="V46" s="31"/>
      <c r="W46" s="31"/>
      <c r="X46" s="31"/>
      <c r="Y46" s="31"/>
      <c r="Z46" s="31"/>
      <c r="AA46" s="31"/>
      <c r="AB46" s="32"/>
    </row>
    <row r="47" spans="2:28" x14ac:dyDescent="0.3">
      <c r="B47" s="73" t="s">
        <v>48</v>
      </c>
      <c r="C47" s="33" t="s">
        <v>49</v>
      </c>
      <c r="D47" s="34" t="s">
        <v>57</v>
      </c>
      <c r="E47" s="30"/>
      <c r="F47" s="24" t="s">
        <v>103</v>
      </c>
      <c r="G47" s="24" t="s">
        <v>103</v>
      </c>
      <c r="H47" s="28" t="s">
        <v>55</v>
      </c>
      <c r="I47" s="28" t="s">
        <v>56</v>
      </c>
      <c r="J47" s="24" t="s">
        <v>55</v>
      </c>
      <c r="K47" s="28" t="s">
        <v>52</v>
      </c>
      <c r="L47" s="28">
        <v>100</v>
      </c>
      <c r="M47" s="28">
        <v>100</v>
      </c>
      <c r="N47" s="28">
        <v>50</v>
      </c>
      <c r="O47" s="27" t="s">
        <v>162</v>
      </c>
      <c r="P47" s="27">
        <v>287.02199999999999</v>
      </c>
      <c r="Q47" s="205"/>
      <c r="R47" s="31"/>
      <c r="S47" s="31"/>
      <c r="T47" s="31"/>
      <c r="U47" s="31"/>
      <c r="V47" s="31"/>
      <c r="W47" s="31"/>
      <c r="X47" s="31"/>
      <c r="Y47" s="31"/>
      <c r="Z47" s="31"/>
      <c r="AA47" s="31"/>
      <c r="AB47" s="32"/>
    </row>
    <row r="48" spans="2:28" x14ac:dyDescent="0.3">
      <c r="F48"/>
      <c r="G48"/>
      <c r="H48"/>
      <c r="I48"/>
    </row>
    <row r="49" spans="2:9" x14ac:dyDescent="0.3">
      <c r="F49"/>
      <c r="G49"/>
      <c r="H49"/>
      <c r="I49"/>
    </row>
    <row r="50" spans="2:9" x14ac:dyDescent="0.3">
      <c r="F50"/>
      <c r="G50"/>
      <c r="H50"/>
      <c r="I50"/>
    </row>
    <row r="51" spans="2:9" x14ac:dyDescent="0.3">
      <c r="B51" s="40"/>
      <c r="C51" s="40"/>
      <c r="D51" s="40"/>
      <c r="E51" s="40"/>
      <c r="F51" s="41"/>
    </row>
  </sheetData>
  <mergeCells count="55">
    <mergeCell ref="B11:J11"/>
    <mergeCell ref="K11:X11"/>
    <mergeCell ref="B6:J6"/>
    <mergeCell ref="B7:J7"/>
    <mergeCell ref="B9:X9"/>
    <mergeCell ref="B10:J10"/>
    <mergeCell ref="K10:X10"/>
    <mergeCell ref="B12:J12"/>
    <mergeCell ref="K12:X12"/>
    <mergeCell ref="B13:J13"/>
    <mergeCell ref="K13:X13"/>
    <mergeCell ref="B14:J14"/>
    <mergeCell ref="K14:X14"/>
    <mergeCell ref="B15:J15"/>
    <mergeCell ref="K15:X15"/>
    <mergeCell ref="B16:J16"/>
    <mergeCell ref="K16:X16"/>
    <mergeCell ref="B17:J17"/>
    <mergeCell ref="K17:X17"/>
    <mergeCell ref="B18:J18"/>
    <mergeCell ref="K18:X18"/>
    <mergeCell ref="B19:J19"/>
    <mergeCell ref="K19:X19"/>
    <mergeCell ref="B20:J20"/>
    <mergeCell ref="K20:X20"/>
    <mergeCell ref="B21:J21"/>
    <mergeCell ref="K21:X21"/>
    <mergeCell ref="B22:J22"/>
    <mergeCell ref="K22:X22"/>
    <mergeCell ref="B23:J23"/>
    <mergeCell ref="K23:X23"/>
    <mergeCell ref="B24:J24"/>
    <mergeCell ref="K24:X24"/>
    <mergeCell ref="B25:J25"/>
    <mergeCell ref="K25:X25"/>
    <mergeCell ref="B26:J26"/>
    <mergeCell ref="K26:X26"/>
    <mergeCell ref="B27:J27"/>
    <mergeCell ref="K27:X27"/>
    <mergeCell ref="B28:J28"/>
    <mergeCell ref="K28:X28"/>
    <mergeCell ref="O31:P31"/>
    <mergeCell ref="R31:AA31"/>
    <mergeCell ref="B34:B46"/>
    <mergeCell ref="C34:C42"/>
    <mergeCell ref="C43:C44"/>
    <mergeCell ref="C45:C46"/>
    <mergeCell ref="AB31:AB32"/>
    <mergeCell ref="F32:N32"/>
    <mergeCell ref="O32:P32"/>
    <mergeCell ref="R32:S32"/>
    <mergeCell ref="T32:U32"/>
    <mergeCell ref="V32:W32"/>
    <mergeCell ref="X32:Y32"/>
    <mergeCell ref="Z32:AA32"/>
  </mergeCells>
  <pageMargins left="0.7" right="0.7" top="0.75" bottom="0.75" header="0.3" footer="0.3"/>
  <pageSetup scale="83" fitToWidth="0"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B49"/>
  <sheetViews>
    <sheetView showGridLines="0" topLeftCell="A3" zoomScale="60" zoomScaleNormal="60" zoomScalePageLayoutView="55" workbookViewId="0"/>
  </sheetViews>
  <sheetFormatPr defaultColWidth="8.88671875" defaultRowHeight="14.4" x14ac:dyDescent="0.3"/>
  <cols>
    <col min="1" max="1" width="1.33203125" customWidth="1"/>
    <col min="3" max="3" width="10.109375" customWidth="1"/>
    <col min="4" max="4" width="8.6640625" customWidth="1"/>
    <col min="5" max="5" width="38.109375" customWidth="1"/>
    <col min="6" max="6" width="15.6640625"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0.44140625" customWidth="1"/>
    <col min="16" max="16" width="11.6640625" customWidth="1"/>
    <col min="17" max="17" width="15.6640625" customWidth="1"/>
    <col min="18" max="18" width="10.44140625" customWidth="1"/>
    <col min="19" max="19" width="11.6640625" customWidth="1"/>
    <col min="20" max="20" width="10.44140625" customWidth="1"/>
    <col min="21" max="21" width="11.6640625" customWidth="1"/>
    <col min="22" max="22" width="10.44140625" customWidth="1"/>
    <col min="23" max="23" width="11.6640625" customWidth="1"/>
    <col min="24" max="24" width="10.44140625" customWidth="1"/>
    <col min="25" max="25" width="11.6640625" customWidth="1"/>
    <col min="26" max="26" width="10.44140625" customWidth="1"/>
    <col min="27" max="27" width="11.6640625" customWidth="1"/>
    <col min="28" max="28" width="10.44140625" customWidth="1"/>
  </cols>
  <sheetData>
    <row r="1" spans="2:24" ht="4.5" customHeight="1" x14ac:dyDescent="0.3"/>
    <row r="2" spans="2:24" s="3" customFormat="1" ht="25.8" x14ac:dyDescent="0.5">
      <c r="B2" s="2" t="s">
        <v>0</v>
      </c>
      <c r="F2" s="4"/>
      <c r="G2" s="4"/>
      <c r="H2" s="4"/>
      <c r="I2" s="4"/>
    </row>
    <row r="3" spans="2:24" x14ac:dyDescent="0.3">
      <c r="B3" s="5" t="s">
        <v>1</v>
      </c>
    </row>
    <row r="4" spans="2:24" ht="5.25" customHeight="1" thickBot="1" x14ac:dyDescent="0.35"/>
    <row r="5" spans="2:24" ht="23.4" x14ac:dyDescent="0.45">
      <c r="B5" s="6" t="s">
        <v>2</v>
      </c>
      <c r="C5" s="7"/>
      <c r="D5" s="7"/>
      <c r="E5" s="7"/>
      <c r="F5" s="7"/>
      <c r="G5" s="7"/>
      <c r="H5" s="7"/>
      <c r="I5" s="7"/>
      <c r="J5" s="8"/>
    </row>
    <row r="6" spans="2:24" x14ac:dyDescent="0.3">
      <c r="B6" s="287" t="s">
        <v>3</v>
      </c>
      <c r="C6" s="288"/>
      <c r="D6" s="288"/>
      <c r="E6" s="288"/>
      <c r="F6" s="288"/>
      <c r="G6" s="288"/>
      <c r="H6" s="288"/>
      <c r="I6" s="288"/>
      <c r="J6" s="289"/>
    </row>
    <row r="7" spans="2:24" ht="15" thickBot="1" x14ac:dyDescent="0.35">
      <c r="B7" s="290" t="s">
        <v>4</v>
      </c>
      <c r="C7" s="291"/>
      <c r="D7" s="291"/>
      <c r="E7" s="291"/>
      <c r="F7" s="291"/>
      <c r="G7" s="291"/>
      <c r="H7" s="291"/>
      <c r="I7" s="291"/>
      <c r="J7" s="292"/>
    </row>
    <row r="8" spans="2:24" ht="15" thickBot="1" x14ac:dyDescent="0.35"/>
    <row r="9" spans="2:24" ht="24" thickBot="1" x14ac:dyDescent="0.5">
      <c r="B9" s="293" t="s">
        <v>5</v>
      </c>
      <c r="C9" s="294"/>
      <c r="D9" s="294"/>
      <c r="E9" s="294"/>
      <c r="F9" s="294"/>
      <c r="G9" s="294"/>
      <c r="H9" s="294"/>
      <c r="I9" s="294"/>
      <c r="J9" s="294"/>
      <c r="K9" s="294"/>
      <c r="L9" s="294"/>
      <c r="M9" s="294"/>
      <c r="N9" s="294"/>
      <c r="O9" s="294"/>
      <c r="P9" s="294"/>
      <c r="Q9" s="294"/>
      <c r="R9" s="294"/>
      <c r="S9" s="294"/>
      <c r="T9" s="294"/>
      <c r="U9" s="294"/>
      <c r="V9" s="294"/>
      <c r="W9" s="294"/>
      <c r="X9" s="295"/>
    </row>
    <row r="10" spans="2:24" x14ac:dyDescent="0.3">
      <c r="B10" s="296" t="s">
        <v>6</v>
      </c>
      <c r="C10" s="297"/>
      <c r="D10" s="297"/>
      <c r="E10" s="297"/>
      <c r="F10" s="297"/>
      <c r="G10" s="297"/>
      <c r="H10" s="297"/>
      <c r="I10" s="297"/>
      <c r="J10" s="297"/>
      <c r="K10" s="298" t="s">
        <v>318</v>
      </c>
      <c r="L10" s="299"/>
      <c r="M10" s="299"/>
      <c r="N10" s="299"/>
      <c r="O10" s="299"/>
      <c r="P10" s="299"/>
      <c r="Q10" s="299"/>
      <c r="R10" s="299"/>
      <c r="S10" s="299"/>
      <c r="T10" s="299"/>
      <c r="U10" s="299"/>
      <c r="V10" s="299"/>
      <c r="W10" s="299"/>
      <c r="X10" s="300"/>
    </row>
    <row r="11" spans="2:24" x14ac:dyDescent="0.3">
      <c r="B11" s="278" t="s">
        <v>7</v>
      </c>
      <c r="C11" s="279"/>
      <c r="D11" s="279"/>
      <c r="E11" s="279"/>
      <c r="F11" s="279"/>
      <c r="G11" s="279"/>
      <c r="H11" s="279"/>
      <c r="I11" s="279"/>
      <c r="J11" s="279"/>
      <c r="K11" s="268">
        <v>2</v>
      </c>
      <c r="L11" s="269"/>
      <c r="M11" s="269"/>
      <c r="N11" s="269"/>
      <c r="O11" s="269"/>
      <c r="P11" s="269"/>
      <c r="Q11" s="269"/>
      <c r="R11" s="269"/>
      <c r="S11" s="269"/>
      <c r="T11" s="269"/>
      <c r="U11" s="269"/>
      <c r="V11" s="269"/>
      <c r="W11" s="269"/>
      <c r="X11" s="270"/>
    </row>
    <row r="12" spans="2:24" x14ac:dyDescent="0.3">
      <c r="B12" s="278" t="s">
        <v>8</v>
      </c>
      <c r="C12" s="279"/>
      <c r="D12" s="279"/>
      <c r="E12" s="279"/>
      <c r="F12" s="279"/>
      <c r="G12" s="279"/>
      <c r="H12" s="279"/>
      <c r="I12" s="279"/>
      <c r="J12" s="279"/>
      <c r="K12" s="285">
        <v>42005</v>
      </c>
      <c r="L12" s="269"/>
      <c r="M12" s="269"/>
      <c r="N12" s="269"/>
      <c r="O12" s="269"/>
      <c r="P12" s="269"/>
      <c r="Q12" s="269"/>
      <c r="R12" s="269"/>
      <c r="S12" s="269"/>
      <c r="T12" s="269"/>
      <c r="U12" s="269"/>
      <c r="V12" s="269"/>
      <c r="W12" s="269"/>
      <c r="X12" s="270"/>
    </row>
    <row r="13" spans="2:24" x14ac:dyDescent="0.3">
      <c r="B13" s="278" t="s">
        <v>9</v>
      </c>
      <c r="C13" s="279"/>
      <c r="D13" s="279"/>
      <c r="E13" s="279"/>
      <c r="F13" s="279"/>
      <c r="G13" s="279"/>
      <c r="H13" s="279"/>
      <c r="I13" s="279"/>
      <c r="J13" s="279"/>
      <c r="K13" s="268" t="s">
        <v>332</v>
      </c>
      <c r="L13" s="269"/>
      <c r="M13" s="269"/>
      <c r="N13" s="269"/>
      <c r="O13" s="269"/>
      <c r="P13" s="269"/>
      <c r="Q13" s="269"/>
      <c r="R13" s="269"/>
      <c r="S13" s="269"/>
      <c r="T13" s="269"/>
      <c r="U13" s="269"/>
      <c r="V13" s="269"/>
      <c r="W13" s="269"/>
      <c r="X13" s="270"/>
    </row>
    <row r="14" spans="2:24" ht="15" thickBot="1" x14ac:dyDescent="0.35">
      <c r="B14" s="271" t="s">
        <v>10</v>
      </c>
      <c r="C14" s="272"/>
      <c r="D14" s="272"/>
      <c r="E14" s="272"/>
      <c r="F14" s="272"/>
      <c r="G14" s="272"/>
      <c r="H14" s="272"/>
      <c r="I14" s="272"/>
      <c r="J14" s="272"/>
      <c r="K14" s="273" t="s">
        <v>151</v>
      </c>
      <c r="L14" s="274"/>
      <c r="M14" s="274"/>
      <c r="N14" s="274"/>
      <c r="O14" s="274"/>
      <c r="P14" s="274"/>
      <c r="Q14" s="274"/>
      <c r="R14" s="274"/>
      <c r="S14" s="274"/>
      <c r="T14" s="274"/>
      <c r="U14" s="274"/>
      <c r="V14" s="274"/>
      <c r="W14" s="274"/>
      <c r="X14" s="275"/>
    </row>
    <row r="15" spans="2:24" x14ac:dyDescent="0.3">
      <c r="B15" s="280" t="s">
        <v>11</v>
      </c>
      <c r="C15" s="281"/>
      <c r="D15" s="281"/>
      <c r="E15" s="281"/>
      <c r="F15" s="281"/>
      <c r="G15" s="281"/>
      <c r="H15" s="281"/>
      <c r="I15" s="281"/>
      <c r="J15" s="281"/>
      <c r="K15" s="282" t="s">
        <v>103</v>
      </c>
      <c r="L15" s="283"/>
      <c r="M15" s="283"/>
      <c r="N15" s="283"/>
      <c r="O15" s="283"/>
      <c r="P15" s="283"/>
      <c r="Q15" s="283"/>
      <c r="R15" s="283"/>
      <c r="S15" s="283"/>
      <c r="T15" s="283"/>
      <c r="U15" s="283"/>
      <c r="V15" s="283"/>
      <c r="W15" s="283"/>
      <c r="X15" s="284"/>
    </row>
    <row r="16" spans="2:24" x14ac:dyDescent="0.3">
      <c r="B16" s="280" t="s">
        <v>12</v>
      </c>
      <c r="C16" s="281"/>
      <c r="D16" s="281"/>
      <c r="E16" s="281"/>
      <c r="F16" s="281"/>
      <c r="G16" s="281"/>
      <c r="H16" s="281"/>
      <c r="I16" s="281"/>
      <c r="J16" s="281"/>
      <c r="K16" s="268" t="s">
        <v>78</v>
      </c>
      <c r="L16" s="269"/>
      <c r="M16" s="269"/>
      <c r="N16" s="269"/>
      <c r="O16" s="269"/>
      <c r="P16" s="269"/>
      <c r="Q16" s="269"/>
      <c r="R16" s="269"/>
      <c r="S16" s="269"/>
      <c r="T16" s="269"/>
      <c r="U16" s="269"/>
      <c r="V16" s="269"/>
      <c r="W16" s="269"/>
      <c r="X16" s="270"/>
    </row>
    <row r="17" spans="2:28" x14ac:dyDescent="0.3">
      <c r="B17" s="278" t="s">
        <v>13</v>
      </c>
      <c r="C17" s="279"/>
      <c r="D17" s="279"/>
      <c r="E17" s="279"/>
      <c r="F17" s="279"/>
      <c r="G17" s="279"/>
      <c r="H17" s="279"/>
      <c r="I17" s="279"/>
      <c r="J17" s="279"/>
      <c r="K17" s="268">
        <v>0</v>
      </c>
      <c r="L17" s="269"/>
      <c r="M17" s="269"/>
      <c r="N17" s="269"/>
      <c r="O17" s="269"/>
      <c r="P17" s="269"/>
      <c r="Q17" s="269"/>
      <c r="R17" s="269"/>
      <c r="S17" s="269"/>
      <c r="T17" s="269"/>
      <c r="U17" s="269"/>
      <c r="V17" s="269"/>
      <c r="W17" s="269"/>
      <c r="X17" s="270"/>
    </row>
    <row r="18" spans="2:28" x14ac:dyDescent="0.3">
      <c r="B18" s="278" t="s">
        <v>14</v>
      </c>
      <c r="C18" s="279"/>
      <c r="D18" s="279"/>
      <c r="E18" s="279"/>
      <c r="F18" s="279"/>
      <c r="G18" s="279"/>
      <c r="H18" s="279"/>
      <c r="I18" s="279"/>
      <c r="J18" s="279"/>
      <c r="K18" s="268">
        <v>100</v>
      </c>
      <c r="L18" s="269"/>
      <c r="M18" s="269"/>
      <c r="N18" s="269"/>
      <c r="O18" s="269"/>
      <c r="P18" s="269"/>
      <c r="Q18" s="269"/>
      <c r="R18" s="269"/>
      <c r="S18" s="269"/>
      <c r="T18" s="269"/>
      <c r="U18" s="269"/>
      <c r="V18" s="269"/>
      <c r="W18" s="269"/>
      <c r="X18" s="270"/>
    </row>
    <row r="19" spans="2:28" x14ac:dyDescent="0.3">
      <c r="B19" s="278" t="s">
        <v>15</v>
      </c>
      <c r="C19" s="279"/>
      <c r="D19" s="279"/>
      <c r="E19" s="279"/>
      <c r="F19" s="279"/>
      <c r="G19" s="279"/>
      <c r="H19" s="279"/>
      <c r="I19" s="279"/>
      <c r="J19" s="279"/>
      <c r="K19" s="268">
        <v>0</v>
      </c>
      <c r="L19" s="269"/>
      <c r="M19" s="269"/>
      <c r="N19" s="269"/>
      <c r="O19" s="269"/>
      <c r="P19" s="269"/>
      <c r="Q19" s="269"/>
      <c r="R19" s="269"/>
      <c r="S19" s="269"/>
      <c r="T19" s="269"/>
      <c r="U19" s="269"/>
      <c r="V19" s="269"/>
      <c r="W19" s="269"/>
      <c r="X19" s="270"/>
    </row>
    <row r="20" spans="2:28" x14ac:dyDescent="0.3">
      <c r="B20" s="278" t="s">
        <v>16</v>
      </c>
      <c r="C20" s="279"/>
      <c r="D20" s="279"/>
      <c r="E20" s="279"/>
      <c r="F20" s="279"/>
      <c r="G20" s="279"/>
      <c r="H20" s="279"/>
      <c r="I20" s="279"/>
      <c r="J20" s="279"/>
      <c r="K20" s="268">
        <v>100</v>
      </c>
      <c r="L20" s="269"/>
      <c r="M20" s="269"/>
      <c r="N20" s="269"/>
      <c r="O20" s="269"/>
      <c r="P20" s="269"/>
      <c r="Q20" s="269"/>
      <c r="R20" s="269"/>
      <c r="S20" s="269"/>
      <c r="T20" s="269"/>
      <c r="U20" s="269"/>
      <c r="V20" s="269"/>
      <c r="W20" s="269"/>
      <c r="X20" s="270"/>
    </row>
    <row r="21" spans="2:28" x14ac:dyDescent="0.3">
      <c r="B21" s="278" t="s">
        <v>17</v>
      </c>
      <c r="C21" s="279"/>
      <c r="D21" s="279"/>
      <c r="E21" s="279"/>
      <c r="F21" s="279"/>
      <c r="G21" s="279"/>
      <c r="H21" s="279"/>
      <c r="I21" s="279"/>
      <c r="J21" s="279"/>
      <c r="K21" s="268">
        <v>0</v>
      </c>
      <c r="L21" s="269"/>
      <c r="M21" s="269"/>
      <c r="N21" s="269"/>
      <c r="O21" s="269"/>
      <c r="P21" s="269"/>
      <c r="Q21" s="269"/>
      <c r="R21" s="269"/>
      <c r="S21" s="269"/>
      <c r="T21" s="269"/>
      <c r="U21" s="269"/>
      <c r="V21" s="269"/>
      <c r="W21" s="269"/>
      <c r="X21" s="270"/>
    </row>
    <row r="22" spans="2:28" x14ac:dyDescent="0.3">
      <c r="B22" s="278" t="s">
        <v>18</v>
      </c>
      <c r="C22" s="279"/>
      <c r="D22" s="279"/>
      <c r="E22" s="279"/>
      <c r="F22" s="279"/>
      <c r="G22" s="279"/>
      <c r="H22" s="279"/>
      <c r="I22" s="279"/>
      <c r="J22" s="279"/>
      <c r="K22" s="268">
        <v>100</v>
      </c>
      <c r="L22" s="269"/>
      <c r="M22" s="269"/>
      <c r="N22" s="269"/>
      <c r="O22" s="269"/>
      <c r="P22" s="269"/>
      <c r="Q22" s="269"/>
      <c r="R22" s="269"/>
      <c r="S22" s="269"/>
      <c r="T22" s="269"/>
      <c r="U22" s="269"/>
      <c r="V22" s="269"/>
      <c r="W22" s="269"/>
      <c r="X22" s="270"/>
    </row>
    <row r="23" spans="2:28" x14ac:dyDescent="0.3">
      <c r="B23" s="278" t="s">
        <v>130</v>
      </c>
      <c r="C23" s="279"/>
      <c r="D23" s="279"/>
      <c r="E23" s="279"/>
      <c r="F23" s="279"/>
      <c r="G23" s="279"/>
      <c r="H23" s="279"/>
      <c r="I23" s="279"/>
      <c r="J23" s="279"/>
      <c r="K23" s="268" t="s">
        <v>152</v>
      </c>
      <c r="L23" s="269"/>
      <c r="M23" s="269"/>
      <c r="N23" s="269"/>
      <c r="O23" s="269"/>
      <c r="P23" s="269"/>
      <c r="Q23" s="269"/>
      <c r="R23" s="269"/>
      <c r="S23" s="269"/>
      <c r="T23" s="269"/>
      <c r="U23" s="269"/>
      <c r="V23" s="269"/>
      <c r="W23" s="269"/>
      <c r="X23" s="270"/>
    </row>
    <row r="24" spans="2:28" x14ac:dyDescent="0.3">
      <c r="B24" s="278" t="s">
        <v>91</v>
      </c>
      <c r="C24" s="279"/>
      <c r="D24" s="279"/>
      <c r="E24" s="279"/>
      <c r="F24" s="279"/>
      <c r="G24" s="279"/>
      <c r="H24" s="279"/>
      <c r="I24" s="279"/>
      <c r="J24" s="279"/>
      <c r="K24" s="268" t="s">
        <v>103</v>
      </c>
      <c r="L24" s="269"/>
      <c r="M24" s="269"/>
      <c r="N24" s="269"/>
      <c r="O24" s="269"/>
      <c r="P24" s="269"/>
      <c r="Q24" s="269"/>
      <c r="R24" s="269"/>
      <c r="S24" s="269"/>
      <c r="T24" s="269"/>
      <c r="U24" s="269"/>
      <c r="V24" s="269"/>
      <c r="W24" s="269"/>
      <c r="X24" s="270"/>
    </row>
    <row r="25" spans="2:28" x14ac:dyDescent="0.3">
      <c r="B25" s="278" t="s">
        <v>92</v>
      </c>
      <c r="C25" s="279"/>
      <c r="D25" s="279"/>
      <c r="E25" s="279"/>
      <c r="F25" s="279"/>
      <c r="G25" s="279"/>
      <c r="H25" s="279"/>
      <c r="I25" s="279"/>
      <c r="J25" s="279"/>
      <c r="K25" s="268" t="s">
        <v>103</v>
      </c>
      <c r="L25" s="269"/>
      <c r="M25" s="269"/>
      <c r="N25" s="269"/>
      <c r="O25" s="269"/>
      <c r="P25" s="269"/>
      <c r="Q25" s="269"/>
      <c r="R25" s="269"/>
      <c r="S25" s="269"/>
      <c r="T25" s="269"/>
      <c r="U25" s="269"/>
      <c r="V25" s="269"/>
      <c r="W25" s="269"/>
      <c r="X25" s="270"/>
    </row>
    <row r="26" spans="2:28" x14ac:dyDescent="0.3">
      <c r="B26" s="278" t="s">
        <v>22</v>
      </c>
      <c r="C26" s="279"/>
      <c r="D26" s="279"/>
      <c r="E26" s="279"/>
      <c r="F26" s="279"/>
      <c r="G26" s="279"/>
      <c r="H26" s="279"/>
      <c r="I26" s="279"/>
      <c r="J26" s="279"/>
      <c r="K26" s="268" t="s">
        <v>74</v>
      </c>
      <c r="L26" s="269"/>
      <c r="M26" s="269"/>
      <c r="N26" s="269"/>
      <c r="O26" s="269"/>
      <c r="P26" s="269"/>
      <c r="Q26" s="269"/>
      <c r="R26" s="269"/>
      <c r="S26" s="269"/>
      <c r="T26" s="269"/>
      <c r="U26" s="269"/>
      <c r="V26" s="269"/>
      <c r="W26" s="269"/>
      <c r="X26" s="270"/>
    </row>
    <row r="27" spans="2:28" ht="31.05" customHeight="1" x14ac:dyDescent="0.3">
      <c r="B27" s="266" t="s">
        <v>93</v>
      </c>
      <c r="C27" s="267"/>
      <c r="D27" s="267"/>
      <c r="E27" s="267"/>
      <c r="F27" s="267"/>
      <c r="G27" s="267"/>
      <c r="H27" s="267"/>
      <c r="I27" s="267"/>
      <c r="J27" s="267"/>
      <c r="K27" s="268" t="s">
        <v>153</v>
      </c>
      <c r="L27" s="269"/>
      <c r="M27" s="269"/>
      <c r="N27" s="269"/>
      <c r="O27" s="269"/>
      <c r="P27" s="269"/>
      <c r="Q27" s="269"/>
      <c r="R27" s="269"/>
      <c r="S27" s="269"/>
      <c r="T27" s="269"/>
      <c r="U27" s="269"/>
      <c r="V27" s="269"/>
      <c r="W27" s="269"/>
      <c r="X27" s="270"/>
    </row>
    <row r="28" spans="2:28" ht="15" thickBot="1" x14ac:dyDescent="0.35">
      <c r="B28" s="271" t="s">
        <v>24</v>
      </c>
      <c r="C28" s="272"/>
      <c r="D28" s="272"/>
      <c r="E28" s="272"/>
      <c r="F28" s="272"/>
      <c r="G28" s="272"/>
      <c r="H28" s="272"/>
      <c r="I28" s="272"/>
      <c r="J28" s="272"/>
      <c r="K28" s="273" t="s">
        <v>74</v>
      </c>
      <c r="L28" s="274"/>
      <c r="M28" s="274"/>
      <c r="N28" s="274"/>
      <c r="O28" s="274"/>
      <c r="P28" s="274"/>
      <c r="Q28" s="274"/>
      <c r="R28" s="274"/>
      <c r="S28" s="274"/>
      <c r="T28" s="274"/>
      <c r="U28" s="274"/>
      <c r="V28" s="274"/>
      <c r="W28" s="274"/>
      <c r="X28" s="275"/>
    </row>
    <row r="29" spans="2:28" ht="15" thickBot="1" x14ac:dyDescent="0.35">
      <c r="F29"/>
      <c r="G29"/>
      <c r="H29"/>
      <c r="I29"/>
    </row>
    <row r="30" spans="2:28" ht="23.4" x14ac:dyDescent="0.45">
      <c r="B30" s="6" t="s">
        <v>25</v>
      </c>
      <c r="C30" s="9"/>
      <c r="D30" s="9"/>
      <c r="E30" s="9"/>
      <c r="F30" s="9"/>
      <c r="G30" s="9"/>
      <c r="H30" s="9"/>
      <c r="I30" s="9"/>
      <c r="J30" s="9"/>
      <c r="K30" s="9"/>
      <c r="L30" s="9"/>
      <c r="M30" s="9"/>
      <c r="N30" s="9"/>
      <c r="O30" s="9"/>
      <c r="P30" s="9"/>
      <c r="Q30" s="9"/>
      <c r="R30" s="9"/>
      <c r="S30" s="9"/>
      <c r="T30" s="9"/>
      <c r="U30" s="9"/>
      <c r="V30" s="9"/>
      <c r="W30" s="9"/>
      <c r="X30" s="9"/>
      <c r="Y30" s="9"/>
      <c r="Z30" s="9"/>
      <c r="AA30" s="9"/>
      <c r="AB30" s="10"/>
    </row>
    <row r="31" spans="2:28" s="5" customFormat="1" ht="15" customHeight="1" x14ac:dyDescent="0.3">
      <c r="B31" s="11"/>
      <c r="C31" s="12"/>
      <c r="D31" s="12"/>
      <c r="E31" s="12"/>
      <c r="F31" s="13"/>
      <c r="G31" s="13"/>
      <c r="H31" s="13"/>
      <c r="I31" s="13"/>
      <c r="J31" s="12"/>
      <c r="K31" s="12"/>
      <c r="L31" s="12"/>
      <c r="M31" s="12"/>
      <c r="N31" s="14"/>
      <c r="O31" s="265"/>
      <c r="P31" s="265"/>
      <c r="Q31" s="199"/>
      <c r="R31" s="276" t="s">
        <v>131</v>
      </c>
      <c r="S31" s="277"/>
      <c r="T31" s="277"/>
      <c r="U31" s="277"/>
      <c r="V31" s="277"/>
      <c r="W31" s="277"/>
      <c r="X31" s="277"/>
      <c r="Y31" s="277"/>
      <c r="Z31" s="277"/>
      <c r="AA31" s="277"/>
      <c r="AB31" s="258" t="s">
        <v>94</v>
      </c>
    </row>
    <row r="32" spans="2:28" s="5" customFormat="1" x14ac:dyDescent="0.3">
      <c r="B32" s="11"/>
      <c r="C32" s="12"/>
      <c r="D32" s="12"/>
      <c r="E32" s="12"/>
      <c r="F32" s="260" t="s">
        <v>27</v>
      </c>
      <c r="G32" s="261"/>
      <c r="H32" s="261"/>
      <c r="I32" s="261"/>
      <c r="J32" s="261"/>
      <c r="K32" s="261"/>
      <c r="L32" s="261"/>
      <c r="M32" s="262"/>
      <c r="N32" s="263"/>
      <c r="O32" s="264" t="s">
        <v>95</v>
      </c>
      <c r="P32" s="240"/>
      <c r="Q32" s="199" t="s">
        <v>343</v>
      </c>
      <c r="R32" s="265" t="s">
        <v>132</v>
      </c>
      <c r="S32" s="265"/>
      <c r="T32" s="265" t="s">
        <v>133</v>
      </c>
      <c r="U32" s="240"/>
      <c r="V32" s="265" t="s">
        <v>134</v>
      </c>
      <c r="W32" s="240"/>
      <c r="X32" s="265" t="s">
        <v>135</v>
      </c>
      <c r="Y32" s="240"/>
      <c r="Z32" s="265" t="s">
        <v>136</v>
      </c>
      <c r="AA32" s="240"/>
      <c r="AB32" s="259"/>
    </row>
    <row r="33" spans="2:28" ht="43.8" thickBot="1" x14ac:dyDescent="0.35">
      <c r="B33" s="15" t="s">
        <v>29</v>
      </c>
      <c r="C33" s="16" t="s">
        <v>30</v>
      </c>
      <c r="D33" s="17" t="s">
        <v>31</v>
      </c>
      <c r="E33" s="17" t="s">
        <v>32</v>
      </c>
      <c r="F33" s="45" t="s">
        <v>33</v>
      </c>
      <c r="G33" s="19" t="s">
        <v>96</v>
      </c>
      <c r="H33" s="18" t="s">
        <v>35</v>
      </c>
      <c r="I33" s="19" t="s">
        <v>96</v>
      </c>
      <c r="J33" s="20" t="s">
        <v>154</v>
      </c>
      <c r="K33" s="19" t="s">
        <v>96</v>
      </c>
      <c r="L33" s="45" t="s">
        <v>155</v>
      </c>
      <c r="M33" s="18" t="s">
        <v>37</v>
      </c>
      <c r="N33" s="18" t="s">
        <v>38</v>
      </c>
      <c r="O33" s="19" t="s">
        <v>98</v>
      </c>
      <c r="P33" s="19" t="s">
        <v>40</v>
      </c>
      <c r="Q33" s="19" t="s">
        <v>98</v>
      </c>
      <c r="R33" s="19" t="s">
        <v>137</v>
      </c>
      <c r="S33" s="19" t="s">
        <v>40</v>
      </c>
      <c r="T33" s="19" t="s">
        <v>98</v>
      </c>
      <c r="U33" s="19" t="s">
        <v>40</v>
      </c>
      <c r="V33" s="19" t="s">
        <v>98</v>
      </c>
      <c r="W33" s="19" t="s">
        <v>40</v>
      </c>
      <c r="X33" s="19" t="s">
        <v>98</v>
      </c>
      <c r="Y33" s="19" t="s">
        <v>40</v>
      </c>
      <c r="Z33" s="19" t="s">
        <v>98</v>
      </c>
      <c r="AA33" s="19" t="s">
        <v>40</v>
      </c>
      <c r="AB33" s="21" t="s">
        <v>98</v>
      </c>
    </row>
    <row r="34" spans="2:28" ht="29.4" thickTop="1" x14ac:dyDescent="0.3">
      <c r="B34" s="252" t="s">
        <v>41</v>
      </c>
      <c r="C34" s="253" t="s">
        <v>99</v>
      </c>
      <c r="D34" s="22" t="s">
        <v>59</v>
      </c>
      <c r="E34" s="23" t="s">
        <v>43</v>
      </c>
      <c r="F34" s="24" t="s">
        <v>55</v>
      </c>
      <c r="G34" s="74" t="s">
        <v>52</v>
      </c>
      <c r="H34" s="24" t="s">
        <v>55</v>
      </c>
      <c r="I34" s="24" t="s">
        <v>56</v>
      </c>
      <c r="J34" s="24" t="s">
        <v>55</v>
      </c>
      <c r="K34" s="24" t="s">
        <v>52</v>
      </c>
      <c r="L34" s="28">
        <v>100</v>
      </c>
      <c r="M34" s="28">
        <v>100</v>
      </c>
      <c r="N34" s="28">
        <v>50</v>
      </c>
      <c r="O34" s="24">
        <v>200.9495</v>
      </c>
      <c r="P34" s="24">
        <v>227.79</v>
      </c>
      <c r="Q34" s="24"/>
      <c r="R34" s="24">
        <v>148.54541</v>
      </c>
      <c r="S34" s="24">
        <v>129.26300000000001</v>
      </c>
      <c r="T34" s="24">
        <v>157.90283500000001</v>
      </c>
      <c r="U34" s="24">
        <v>140.75299999999999</v>
      </c>
      <c r="V34" s="24">
        <v>177.28808100000001</v>
      </c>
      <c r="W34" s="24">
        <v>181.989</v>
      </c>
      <c r="X34" s="24">
        <v>200.23253700000001</v>
      </c>
      <c r="Y34" s="24">
        <v>226.803</v>
      </c>
      <c r="Z34" s="24">
        <v>200.52554499999999</v>
      </c>
      <c r="AA34" s="22">
        <v>225.161</v>
      </c>
      <c r="AB34" s="26">
        <v>79.239286000000007</v>
      </c>
    </row>
    <row r="35" spans="2:28" x14ac:dyDescent="0.3">
      <c r="B35" s="252"/>
      <c r="C35" s="254"/>
      <c r="D35" s="27" t="s">
        <v>156</v>
      </c>
      <c r="E35" s="27" t="s">
        <v>44</v>
      </c>
      <c r="F35" s="28" t="s">
        <v>53</v>
      </c>
      <c r="G35" s="28" t="s">
        <v>52</v>
      </c>
      <c r="H35" s="28" t="s">
        <v>51</v>
      </c>
      <c r="I35" s="28" t="s">
        <v>52</v>
      </c>
      <c r="J35" s="28" t="s">
        <v>54</v>
      </c>
      <c r="K35" s="24" t="s">
        <v>52</v>
      </c>
      <c r="L35" s="28">
        <v>75</v>
      </c>
      <c r="M35" s="28">
        <v>100</v>
      </c>
      <c r="N35" s="28">
        <v>50</v>
      </c>
      <c r="O35" s="28">
        <v>135.73552699999999</v>
      </c>
      <c r="P35" s="28">
        <v>179.91800000000001</v>
      </c>
      <c r="Q35" s="28">
        <v>160.11582000000001</v>
      </c>
      <c r="R35" s="28">
        <v>93.938580000000002</v>
      </c>
      <c r="S35" s="28">
        <v>25.178000000000001</v>
      </c>
      <c r="T35" s="28">
        <v>98.203350999999998</v>
      </c>
      <c r="U35" s="28">
        <v>44.686999999999998</v>
      </c>
      <c r="V35" s="28">
        <v>112.29049999999999</v>
      </c>
      <c r="W35" s="28">
        <v>97.566999999999993</v>
      </c>
      <c r="X35" s="28">
        <v>133.76710199999999</v>
      </c>
      <c r="Y35" s="28">
        <v>180.13300000000001</v>
      </c>
      <c r="Z35" s="28">
        <v>135.35965899999999</v>
      </c>
      <c r="AA35" s="27">
        <v>178.42599999999999</v>
      </c>
      <c r="AB35" s="29">
        <v>78.314615000000003</v>
      </c>
    </row>
    <row r="36" spans="2:28" ht="78" customHeight="1" x14ac:dyDescent="0.3">
      <c r="B36" s="252"/>
      <c r="C36" s="254"/>
      <c r="D36" s="27" t="s">
        <v>76</v>
      </c>
      <c r="E36" s="30" t="s">
        <v>300</v>
      </c>
      <c r="F36" s="28" t="s">
        <v>55</v>
      </c>
      <c r="G36" s="28" t="s">
        <v>52</v>
      </c>
      <c r="H36" s="28" t="s">
        <v>55</v>
      </c>
      <c r="I36" s="28" t="s">
        <v>56</v>
      </c>
      <c r="J36" s="28" t="s">
        <v>55</v>
      </c>
      <c r="K36" s="24" t="s">
        <v>52</v>
      </c>
      <c r="L36" s="28">
        <v>60</v>
      </c>
      <c r="M36" s="28">
        <v>80</v>
      </c>
      <c r="N36" s="28">
        <v>50</v>
      </c>
      <c r="O36" s="28">
        <v>136.19738599999999</v>
      </c>
      <c r="P36" s="28">
        <v>146.64699999999999</v>
      </c>
      <c r="Q36" s="28"/>
      <c r="R36" s="28">
        <v>112.204195</v>
      </c>
      <c r="S36" s="28">
        <v>85.813999999999993</v>
      </c>
      <c r="T36" s="28">
        <v>116.426728</v>
      </c>
      <c r="U36" s="28">
        <v>92.051000000000002</v>
      </c>
      <c r="V36" s="28">
        <v>121.89768599999999</v>
      </c>
      <c r="W36" s="28">
        <v>111.25700000000001</v>
      </c>
      <c r="X36" s="28">
        <v>128.833155</v>
      </c>
      <c r="Y36" s="28">
        <v>147.03</v>
      </c>
      <c r="Z36" s="28">
        <v>135.27213599999999</v>
      </c>
      <c r="AA36" s="28">
        <v>151.35599999999999</v>
      </c>
      <c r="AB36" s="29">
        <v>79.603571000000002</v>
      </c>
    </row>
    <row r="37" spans="2:28" x14ac:dyDescent="0.3">
      <c r="B37" s="252"/>
      <c r="C37" s="254"/>
      <c r="D37" s="27" t="s">
        <v>62</v>
      </c>
      <c r="E37" s="30"/>
      <c r="F37" s="28" t="s">
        <v>55</v>
      </c>
      <c r="G37" s="28" t="s">
        <v>52</v>
      </c>
      <c r="H37" s="28" t="s">
        <v>55</v>
      </c>
      <c r="I37" s="28" t="s">
        <v>52</v>
      </c>
      <c r="J37" s="28" t="s">
        <v>55</v>
      </c>
      <c r="K37" s="24" t="s">
        <v>52</v>
      </c>
      <c r="L37" s="28">
        <v>80</v>
      </c>
      <c r="M37" s="28">
        <v>95</v>
      </c>
      <c r="N37" s="28">
        <v>50</v>
      </c>
      <c r="O37" s="28">
        <v>167.192868</v>
      </c>
      <c r="P37" s="31"/>
      <c r="Q37" s="31"/>
      <c r="R37" s="31"/>
      <c r="S37" s="31"/>
      <c r="T37" s="31"/>
      <c r="U37" s="31"/>
      <c r="V37" s="31"/>
      <c r="W37" s="31"/>
      <c r="X37" s="31"/>
      <c r="Y37" s="31"/>
      <c r="Z37" s="31"/>
      <c r="AA37" s="31"/>
      <c r="AB37" s="32"/>
    </row>
    <row r="38" spans="2:28" x14ac:dyDescent="0.3">
      <c r="B38" s="252"/>
      <c r="C38" s="254"/>
      <c r="D38" s="27" t="s">
        <v>60</v>
      </c>
      <c r="E38" s="30"/>
      <c r="F38" s="28" t="s">
        <v>55</v>
      </c>
      <c r="G38" s="28" t="s">
        <v>52</v>
      </c>
      <c r="H38" s="28" t="s">
        <v>55</v>
      </c>
      <c r="I38" s="28" t="s">
        <v>52</v>
      </c>
      <c r="J38" s="28" t="s">
        <v>55</v>
      </c>
      <c r="K38" s="24" t="s">
        <v>52</v>
      </c>
      <c r="L38" s="28">
        <v>95</v>
      </c>
      <c r="M38" s="28">
        <v>95</v>
      </c>
      <c r="N38" s="28">
        <v>50</v>
      </c>
      <c r="O38" s="28">
        <v>178.74631099999999</v>
      </c>
      <c r="P38" s="31"/>
      <c r="Q38" s="31"/>
      <c r="R38" s="31"/>
      <c r="S38" s="31"/>
      <c r="T38" s="31"/>
      <c r="U38" s="31"/>
      <c r="V38" s="31"/>
      <c r="W38" s="31"/>
      <c r="X38" s="31"/>
      <c r="Y38" s="31"/>
      <c r="Z38" s="31"/>
      <c r="AA38" s="31"/>
      <c r="AB38" s="32"/>
    </row>
    <row r="39" spans="2:28" x14ac:dyDescent="0.3">
      <c r="B39" s="252"/>
      <c r="C39" s="254"/>
      <c r="D39" s="27" t="s">
        <v>61</v>
      </c>
      <c r="E39" s="30"/>
      <c r="F39" s="28" t="s">
        <v>55</v>
      </c>
      <c r="G39" s="28" t="s">
        <v>52</v>
      </c>
      <c r="H39" s="28" t="s">
        <v>55</v>
      </c>
      <c r="I39" s="28" t="s">
        <v>56</v>
      </c>
      <c r="J39" s="28" t="s">
        <v>55</v>
      </c>
      <c r="K39" s="24" t="s">
        <v>52</v>
      </c>
      <c r="L39" s="28">
        <v>100</v>
      </c>
      <c r="M39" s="28">
        <v>100</v>
      </c>
      <c r="N39" s="28">
        <v>50</v>
      </c>
      <c r="O39" s="28">
        <v>175.099425</v>
      </c>
      <c r="P39" s="31"/>
      <c r="Q39" s="31"/>
      <c r="R39" s="31"/>
      <c r="S39" s="31"/>
      <c r="T39" s="31"/>
      <c r="U39" s="31"/>
      <c r="V39" s="31"/>
      <c r="W39" s="31"/>
      <c r="X39" s="31"/>
      <c r="Y39" s="31"/>
      <c r="Z39" s="31"/>
      <c r="AA39" s="31"/>
      <c r="AB39" s="32"/>
    </row>
    <row r="40" spans="2:28" x14ac:dyDescent="0.3">
      <c r="B40" s="252"/>
      <c r="C40" s="254"/>
      <c r="D40" s="27" t="s">
        <v>157</v>
      </c>
      <c r="E40" s="30"/>
      <c r="F40" s="28" t="s">
        <v>55</v>
      </c>
      <c r="G40" s="28" t="s">
        <v>52</v>
      </c>
      <c r="H40" s="28" t="s">
        <v>55</v>
      </c>
      <c r="I40" s="28" t="s">
        <v>56</v>
      </c>
      <c r="J40" s="28" t="s">
        <v>55</v>
      </c>
      <c r="K40" s="24" t="s">
        <v>52</v>
      </c>
      <c r="L40" s="28">
        <v>60</v>
      </c>
      <c r="M40" s="28">
        <v>80</v>
      </c>
      <c r="N40" s="28">
        <v>50</v>
      </c>
      <c r="O40" s="28">
        <v>137.13535400000001</v>
      </c>
      <c r="P40" s="31"/>
      <c r="Q40" s="31"/>
      <c r="R40" s="31"/>
      <c r="S40" s="31"/>
      <c r="T40" s="31"/>
      <c r="U40" s="31"/>
      <c r="V40" s="31"/>
      <c r="W40" s="31"/>
      <c r="X40" s="31"/>
      <c r="Y40" s="31"/>
      <c r="Z40" s="31"/>
      <c r="AA40" s="31"/>
      <c r="AB40" s="32"/>
    </row>
    <row r="41" spans="2:28" x14ac:dyDescent="0.3">
      <c r="B41" s="252"/>
      <c r="C41" s="254"/>
      <c r="D41" s="27" t="s">
        <v>158</v>
      </c>
      <c r="E41" s="30"/>
      <c r="F41" s="28" t="s">
        <v>55</v>
      </c>
      <c r="G41" s="28" t="s">
        <v>52</v>
      </c>
      <c r="H41" s="28" t="s">
        <v>55</v>
      </c>
      <c r="I41" s="28" t="s">
        <v>56</v>
      </c>
      <c r="J41" s="28" t="s">
        <v>55</v>
      </c>
      <c r="K41" s="24" t="s">
        <v>52</v>
      </c>
      <c r="L41" s="28">
        <v>60</v>
      </c>
      <c r="M41" s="28">
        <v>80</v>
      </c>
      <c r="N41" s="28">
        <v>50</v>
      </c>
      <c r="O41" s="28">
        <v>137.035729</v>
      </c>
      <c r="P41" s="31"/>
      <c r="Q41" s="31"/>
      <c r="R41" s="31"/>
      <c r="S41" s="31"/>
      <c r="T41" s="31"/>
      <c r="U41" s="31"/>
      <c r="V41" s="31"/>
      <c r="W41" s="31"/>
      <c r="X41" s="31"/>
      <c r="Y41" s="31"/>
      <c r="Z41" s="31"/>
      <c r="AA41" s="31"/>
      <c r="AB41" s="32"/>
    </row>
    <row r="42" spans="2:28" x14ac:dyDescent="0.3">
      <c r="B42" s="252"/>
      <c r="C42" s="70"/>
      <c r="D42" s="27" t="s">
        <v>57</v>
      </c>
      <c r="E42" s="30"/>
      <c r="F42" s="28" t="s">
        <v>55</v>
      </c>
      <c r="G42" s="28" t="s">
        <v>52</v>
      </c>
      <c r="H42" s="28" t="s">
        <v>55</v>
      </c>
      <c r="I42" s="28" t="s">
        <v>56</v>
      </c>
      <c r="J42" s="28" t="s">
        <v>55</v>
      </c>
      <c r="K42" s="24" t="s">
        <v>52</v>
      </c>
      <c r="L42" s="28">
        <v>100</v>
      </c>
      <c r="M42" s="28">
        <v>100</v>
      </c>
      <c r="N42" s="28">
        <v>50</v>
      </c>
      <c r="O42" s="28">
        <v>196.276724</v>
      </c>
      <c r="P42" s="28">
        <v>230.15799999999999</v>
      </c>
      <c r="Q42" s="28"/>
      <c r="R42" s="28"/>
      <c r="S42" s="28">
        <v>126.87</v>
      </c>
      <c r="T42" s="28"/>
      <c r="U42" s="28">
        <v>141.869</v>
      </c>
      <c r="V42" s="28"/>
      <c r="W42" s="28">
        <v>180.11500000000001</v>
      </c>
      <c r="X42" s="28">
        <v>196.10974200000001</v>
      </c>
      <c r="Y42" s="28">
        <v>228.071</v>
      </c>
      <c r="Z42" s="28"/>
      <c r="AA42" s="27">
        <v>225.833</v>
      </c>
      <c r="AB42" s="29"/>
    </row>
    <row r="43" spans="2:28" x14ac:dyDescent="0.3">
      <c r="B43" s="252"/>
      <c r="C43" s="255" t="s">
        <v>46</v>
      </c>
      <c r="D43" s="27" t="s">
        <v>156</v>
      </c>
      <c r="E43" s="27" t="s">
        <v>44</v>
      </c>
      <c r="F43" s="28" t="s">
        <v>55</v>
      </c>
      <c r="G43" s="28" t="s">
        <v>52</v>
      </c>
      <c r="H43" s="28" t="s">
        <v>55</v>
      </c>
      <c r="I43" s="28" t="s">
        <v>56</v>
      </c>
      <c r="J43" s="28" t="s">
        <v>55</v>
      </c>
      <c r="K43" s="24" t="s">
        <v>52</v>
      </c>
      <c r="L43" s="28">
        <v>75</v>
      </c>
      <c r="M43" s="28">
        <v>100</v>
      </c>
      <c r="N43" s="28">
        <v>50</v>
      </c>
      <c r="O43" s="28">
        <v>175.94192799999999</v>
      </c>
      <c r="P43" s="31"/>
      <c r="Q43" s="31"/>
      <c r="R43" s="31"/>
      <c r="S43" s="31"/>
      <c r="T43" s="31"/>
      <c r="U43" s="31"/>
      <c r="V43" s="31"/>
      <c r="W43" s="31"/>
      <c r="X43" s="31"/>
      <c r="Y43" s="31"/>
      <c r="Z43" s="31"/>
      <c r="AA43" s="31"/>
      <c r="AB43" s="32"/>
    </row>
    <row r="44" spans="2:28" x14ac:dyDescent="0.3">
      <c r="B44" s="252"/>
      <c r="C44" s="256"/>
      <c r="D44" s="27" t="s">
        <v>57</v>
      </c>
      <c r="E44" s="30"/>
      <c r="F44" s="28" t="s">
        <v>55</v>
      </c>
      <c r="G44" s="28" t="s">
        <v>52</v>
      </c>
      <c r="H44" s="28" t="s">
        <v>55</v>
      </c>
      <c r="I44" s="28" t="s">
        <v>56</v>
      </c>
      <c r="J44" s="28" t="s">
        <v>55</v>
      </c>
      <c r="K44" s="24" t="s">
        <v>52</v>
      </c>
      <c r="L44" s="28">
        <v>100</v>
      </c>
      <c r="M44" s="28">
        <v>100</v>
      </c>
      <c r="N44" s="28">
        <v>50</v>
      </c>
      <c r="O44" s="28">
        <v>189.473197</v>
      </c>
      <c r="P44" s="31"/>
      <c r="Q44" s="31"/>
      <c r="R44" s="31"/>
      <c r="S44" s="31"/>
      <c r="T44" s="31"/>
      <c r="U44" s="31"/>
      <c r="V44" s="31"/>
      <c r="W44" s="31"/>
      <c r="X44" s="31"/>
      <c r="Y44" s="31"/>
      <c r="Z44" s="31"/>
      <c r="AA44" s="31"/>
      <c r="AB44" s="32"/>
    </row>
    <row r="45" spans="2:28" x14ac:dyDescent="0.3">
      <c r="B45" s="252"/>
      <c r="C45" s="256"/>
      <c r="D45" s="27" t="s">
        <v>76</v>
      </c>
      <c r="E45" s="30"/>
      <c r="F45" s="28" t="s">
        <v>55</v>
      </c>
      <c r="G45" s="28" t="s">
        <v>52</v>
      </c>
      <c r="H45" s="28" t="s">
        <v>55</v>
      </c>
      <c r="I45" s="28" t="s">
        <v>56</v>
      </c>
      <c r="J45" s="28" t="s">
        <v>55</v>
      </c>
      <c r="K45" s="24" t="s">
        <v>52</v>
      </c>
      <c r="L45" s="28">
        <v>60</v>
      </c>
      <c r="M45" s="28">
        <v>80</v>
      </c>
      <c r="N45" s="28">
        <v>50</v>
      </c>
      <c r="O45" s="28"/>
      <c r="P45" s="31"/>
      <c r="Q45" s="31"/>
      <c r="R45" s="31"/>
      <c r="S45" s="31"/>
      <c r="T45" s="31"/>
      <c r="U45" s="31"/>
      <c r="V45" s="31"/>
      <c r="W45" s="31"/>
      <c r="X45" s="31"/>
      <c r="Y45" s="31"/>
      <c r="Z45" s="31"/>
      <c r="AA45" s="31"/>
      <c r="AB45" s="32"/>
    </row>
    <row r="46" spans="2:28" x14ac:dyDescent="0.3">
      <c r="B46" s="252"/>
      <c r="C46" s="256"/>
      <c r="D46" s="27" t="s">
        <v>59</v>
      </c>
      <c r="E46" s="30"/>
      <c r="F46" s="28" t="s">
        <v>55</v>
      </c>
      <c r="G46" s="28" t="s">
        <v>52</v>
      </c>
      <c r="H46" s="28" t="s">
        <v>55</v>
      </c>
      <c r="I46" s="28" t="s">
        <v>56</v>
      </c>
      <c r="J46" s="28" t="s">
        <v>55</v>
      </c>
      <c r="K46" s="24" t="s">
        <v>52</v>
      </c>
      <c r="L46" s="28">
        <v>100</v>
      </c>
      <c r="M46" s="28">
        <v>100</v>
      </c>
      <c r="N46" s="28">
        <v>50</v>
      </c>
      <c r="O46" s="28">
        <v>189.02263600000001</v>
      </c>
      <c r="P46" s="31"/>
      <c r="Q46" s="31"/>
      <c r="R46" s="31"/>
      <c r="S46" s="31"/>
      <c r="T46" s="31"/>
      <c r="U46" s="31"/>
      <c r="V46" s="31"/>
      <c r="W46" s="31"/>
      <c r="X46" s="31"/>
      <c r="Y46" s="31"/>
      <c r="Z46" s="31"/>
      <c r="AA46" s="31"/>
      <c r="AB46" s="32"/>
    </row>
    <row r="47" spans="2:28" ht="14.55" customHeight="1" x14ac:dyDescent="0.3">
      <c r="B47" s="252"/>
      <c r="C47" s="72" t="s">
        <v>100</v>
      </c>
      <c r="D47" s="76" t="s">
        <v>103</v>
      </c>
      <c r="E47" s="76" t="s">
        <v>103</v>
      </c>
      <c r="F47" s="76" t="s">
        <v>103</v>
      </c>
      <c r="G47" s="76" t="s">
        <v>103</v>
      </c>
      <c r="H47" s="76" t="s">
        <v>103</v>
      </c>
      <c r="I47" s="76" t="s">
        <v>103</v>
      </c>
      <c r="J47" s="76" t="s">
        <v>103</v>
      </c>
      <c r="K47" s="76" t="s">
        <v>103</v>
      </c>
      <c r="L47" s="76" t="s">
        <v>103</v>
      </c>
      <c r="M47" s="76" t="s">
        <v>103</v>
      </c>
      <c r="N47" s="76" t="s">
        <v>103</v>
      </c>
      <c r="O47" s="77"/>
      <c r="P47" s="77"/>
      <c r="Q47" s="77"/>
      <c r="R47" s="31"/>
      <c r="S47" s="31"/>
      <c r="T47" s="31"/>
      <c r="U47" s="31"/>
      <c r="V47" s="31"/>
      <c r="W47" s="31"/>
      <c r="X47" s="31"/>
      <c r="Y47" s="31"/>
      <c r="Z47" s="31"/>
      <c r="AA47" s="31"/>
      <c r="AB47" s="32"/>
    </row>
    <row r="48" spans="2:28" ht="15" thickBot="1" x14ac:dyDescent="0.35">
      <c r="B48" s="78"/>
      <c r="C48" s="50" t="s">
        <v>49</v>
      </c>
      <c r="D48" s="36" t="s">
        <v>327</v>
      </c>
      <c r="E48" s="37"/>
      <c r="F48" s="38" t="s">
        <v>55</v>
      </c>
      <c r="G48" s="38" t="s">
        <v>52</v>
      </c>
      <c r="H48" s="38" t="s">
        <v>55</v>
      </c>
      <c r="I48" s="38" t="s">
        <v>56</v>
      </c>
      <c r="J48" s="38" t="s">
        <v>55</v>
      </c>
      <c r="K48" s="38" t="s">
        <v>52</v>
      </c>
      <c r="L48" s="38">
        <v>100</v>
      </c>
      <c r="M48" s="38">
        <v>100</v>
      </c>
      <c r="N48" s="38">
        <v>50</v>
      </c>
      <c r="O48" s="36" t="s">
        <v>159</v>
      </c>
      <c r="P48" s="36">
        <v>228.63</v>
      </c>
      <c r="Q48" s="209"/>
      <c r="R48" s="79"/>
      <c r="S48" s="75"/>
      <c r="T48" s="75"/>
      <c r="U48" s="75"/>
      <c r="V48" s="75"/>
      <c r="W48" s="75"/>
      <c r="X48" s="75"/>
      <c r="Y48" s="75"/>
      <c r="Z48" s="75"/>
      <c r="AA48" s="75"/>
      <c r="AB48" s="39"/>
    </row>
    <row r="49" spans="6:9" x14ac:dyDescent="0.3">
      <c r="F49"/>
      <c r="G49"/>
      <c r="H49"/>
      <c r="I49"/>
    </row>
  </sheetData>
  <mergeCells count="54">
    <mergeCell ref="B11:J11"/>
    <mergeCell ref="K11:X11"/>
    <mergeCell ref="B6:J6"/>
    <mergeCell ref="B7:J7"/>
    <mergeCell ref="B9:X9"/>
    <mergeCell ref="B10:J10"/>
    <mergeCell ref="K10:X10"/>
    <mergeCell ref="B12:J12"/>
    <mergeCell ref="K12:X12"/>
    <mergeCell ref="B13:J13"/>
    <mergeCell ref="K13:X13"/>
    <mergeCell ref="B14:J14"/>
    <mergeCell ref="K14:X14"/>
    <mergeCell ref="B15:J15"/>
    <mergeCell ref="K15:X15"/>
    <mergeCell ref="B16:J16"/>
    <mergeCell ref="K16:X16"/>
    <mergeCell ref="B17:J17"/>
    <mergeCell ref="K17:X17"/>
    <mergeCell ref="B18:J18"/>
    <mergeCell ref="K18:X18"/>
    <mergeCell ref="B19:J19"/>
    <mergeCell ref="K19:X19"/>
    <mergeCell ref="B20:J20"/>
    <mergeCell ref="K20:X20"/>
    <mergeCell ref="B21:J21"/>
    <mergeCell ref="K21:X21"/>
    <mergeCell ref="B22:J22"/>
    <mergeCell ref="K22:X22"/>
    <mergeCell ref="B23:J23"/>
    <mergeCell ref="K23:X23"/>
    <mergeCell ref="B24:J24"/>
    <mergeCell ref="K24:X24"/>
    <mergeCell ref="B25:J25"/>
    <mergeCell ref="K25:X25"/>
    <mergeCell ref="B26:J26"/>
    <mergeCell ref="K26:X26"/>
    <mergeCell ref="B27:J27"/>
    <mergeCell ref="K27:X27"/>
    <mergeCell ref="B28:J28"/>
    <mergeCell ref="K28:X28"/>
    <mergeCell ref="O31:P31"/>
    <mergeCell ref="R31:AA31"/>
    <mergeCell ref="B34:B47"/>
    <mergeCell ref="C34:C41"/>
    <mergeCell ref="C43:C46"/>
    <mergeCell ref="AB31:AB32"/>
    <mergeCell ref="F32:N32"/>
    <mergeCell ref="O32:P32"/>
    <mergeCell ref="R32:S32"/>
    <mergeCell ref="T32:U32"/>
    <mergeCell ref="V32:W32"/>
    <mergeCell ref="X32:Y32"/>
    <mergeCell ref="Z32:AA32"/>
  </mergeCells>
  <pageMargins left="0.7" right="0.7" top="0.75" bottom="0.75" header="0.3" footer="0.3"/>
  <pageSetup scale="83" fitToWidth="0"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B52"/>
  <sheetViews>
    <sheetView showGridLines="0" topLeftCell="A3" zoomScale="60" zoomScaleNormal="60" zoomScalePageLayoutView="55" workbookViewId="0"/>
  </sheetViews>
  <sheetFormatPr defaultColWidth="8.88671875" defaultRowHeight="14.4" x14ac:dyDescent="0.3"/>
  <cols>
    <col min="1" max="1" width="1.33203125" customWidth="1"/>
    <col min="3" max="3" width="10.109375" customWidth="1"/>
    <col min="4" max="4" width="18.44140625" customWidth="1"/>
    <col min="5" max="5" width="38.10937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0.44140625" customWidth="1"/>
    <col min="16" max="16" width="11.6640625" customWidth="1"/>
    <col min="17" max="17" width="10.44140625" customWidth="1"/>
    <col min="18" max="18" width="11.6640625" customWidth="1"/>
    <col min="19" max="19" width="10.44140625" customWidth="1"/>
    <col min="20" max="20" width="11.6640625" customWidth="1"/>
    <col min="21" max="21" width="10.44140625" customWidth="1"/>
    <col min="22" max="22" width="11.6640625" customWidth="1"/>
    <col min="23" max="23" width="10.44140625" customWidth="1"/>
    <col min="24" max="24" width="11.6640625" customWidth="1"/>
    <col min="25" max="25" width="10.44140625" customWidth="1"/>
    <col min="26" max="26" width="11.6640625" customWidth="1"/>
    <col min="27" max="27" width="10.44140625" customWidth="1"/>
  </cols>
  <sheetData>
    <row r="1" spans="2:23" ht="4.5" customHeight="1" x14ac:dyDescent="0.3"/>
    <row r="2" spans="2:23" s="3" customFormat="1" ht="25.8" x14ac:dyDescent="0.5">
      <c r="B2" s="2" t="s">
        <v>0</v>
      </c>
      <c r="F2" s="4"/>
      <c r="G2" s="4"/>
      <c r="H2" s="4"/>
      <c r="I2" s="4"/>
    </row>
    <row r="3" spans="2:23" x14ac:dyDescent="0.3">
      <c r="B3" s="5" t="s">
        <v>1</v>
      </c>
    </row>
    <row r="4" spans="2:23" ht="5.25" customHeight="1" thickBot="1" x14ac:dyDescent="0.35"/>
    <row r="5" spans="2:23" ht="23.4" x14ac:dyDescent="0.45">
      <c r="B5" s="6" t="s">
        <v>2</v>
      </c>
      <c r="C5" s="7"/>
      <c r="D5" s="7"/>
      <c r="E5" s="7"/>
      <c r="F5" s="7"/>
      <c r="G5" s="7"/>
      <c r="H5" s="7"/>
      <c r="I5" s="7"/>
      <c r="J5" s="8"/>
    </row>
    <row r="6" spans="2:23" x14ac:dyDescent="0.3">
      <c r="B6" s="287" t="s">
        <v>3</v>
      </c>
      <c r="C6" s="288"/>
      <c r="D6" s="288"/>
      <c r="E6" s="288"/>
      <c r="F6" s="288"/>
      <c r="G6" s="288"/>
      <c r="H6" s="288"/>
      <c r="I6" s="288"/>
      <c r="J6" s="289"/>
    </row>
    <row r="7" spans="2:23" ht="15" thickBot="1" x14ac:dyDescent="0.35">
      <c r="B7" s="290" t="s">
        <v>4</v>
      </c>
      <c r="C7" s="291"/>
      <c r="D7" s="291"/>
      <c r="E7" s="291"/>
      <c r="F7" s="291"/>
      <c r="G7" s="291"/>
      <c r="H7" s="291"/>
      <c r="I7" s="291"/>
      <c r="J7" s="292"/>
    </row>
    <row r="8" spans="2:23" ht="15" thickBot="1" x14ac:dyDescent="0.35"/>
    <row r="9" spans="2:23" ht="24" thickBot="1" x14ac:dyDescent="0.5">
      <c r="B9" s="293" t="s">
        <v>5</v>
      </c>
      <c r="C9" s="294"/>
      <c r="D9" s="294"/>
      <c r="E9" s="294"/>
      <c r="F9" s="294"/>
      <c r="G9" s="294"/>
      <c r="H9" s="294"/>
      <c r="I9" s="294"/>
      <c r="J9" s="294"/>
      <c r="K9" s="294"/>
      <c r="L9" s="294"/>
      <c r="M9" s="294"/>
      <c r="N9" s="294"/>
      <c r="O9" s="294"/>
      <c r="P9" s="294"/>
      <c r="Q9" s="294"/>
      <c r="R9" s="294"/>
      <c r="S9" s="294"/>
      <c r="T9" s="294"/>
      <c r="U9" s="294"/>
      <c r="V9" s="294"/>
      <c r="W9" s="295"/>
    </row>
    <row r="10" spans="2:23" x14ac:dyDescent="0.3">
      <c r="B10" s="296" t="s">
        <v>6</v>
      </c>
      <c r="C10" s="297"/>
      <c r="D10" s="297"/>
      <c r="E10" s="297"/>
      <c r="F10" s="297"/>
      <c r="G10" s="297"/>
      <c r="H10" s="297"/>
      <c r="I10" s="297"/>
      <c r="J10" s="297"/>
      <c r="K10" s="298" t="s">
        <v>318</v>
      </c>
      <c r="L10" s="299"/>
      <c r="M10" s="299"/>
      <c r="N10" s="299"/>
      <c r="O10" s="299"/>
      <c r="P10" s="299"/>
      <c r="Q10" s="299"/>
      <c r="R10" s="299"/>
      <c r="S10" s="299"/>
      <c r="T10" s="299"/>
      <c r="U10" s="299"/>
      <c r="V10" s="299"/>
      <c r="W10" s="300"/>
    </row>
    <row r="11" spans="2:23" x14ac:dyDescent="0.3">
      <c r="B11" s="278" t="s">
        <v>7</v>
      </c>
      <c r="C11" s="279"/>
      <c r="D11" s="279"/>
      <c r="E11" s="279"/>
      <c r="F11" s="279"/>
      <c r="G11" s="279"/>
      <c r="H11" s="279"/>
      <c r="I11" s="279"/>
      <c r="J11" s="279"/>
      <c r="K11" s="268">
        <v>3</v>
      </c>
      <c r="L11" s="269"/>
      <c r="M11" s="269"/>
      <c r="N11" s="269"/>
      <c r="O11" s="269"/>
      <c r="P11" s="269"/>
      <c r="Q11" s="269"/>
      <c r="R11" s="269"/>
      <c r="S11" s="269"/>
      <c r="T11" s="269"/>
      <c r="U11" s="269"/>
      <c r="V11" s="269"/>
      <c r="W11" s="270"/>
    </row>
    <row r="12" spans="2:23" x14ac:dyDescent="0.3">
      <c r="B12" s="278" t="s">
        <v>8</v>
      </c>
      <c r="C12" s="279"/>
      <c r="D12" s="279"/>
      <c r="E12" s="279"/>
      <c r="F12" s="279"/>
      <c r="G12" s="279"/>
      <c r="H12" s="279"/>
      <c r="I12" s="279"/>
      <c r="J12" s="279"/>
      <c r="K12" s="316">
        <v>42579</v>
      </c>
      <c r="L12" s="269"/>
      <c r="M12" s="269"/>
      <c r="N12" s="269"/>
      <c r="O12" s="269"/>
      <c r="P12" s="269"/>
      <c r="Q12" s="269"/>
      <c r="R12" s="269"/>
      <c r="S12" s="269"/>
      <c r="T12" s="269"/>
      <c r="U12" s="269"/>
      <c r="V12" s="269"/>
      <c r="W12" s="270"/>
    </row>
    <row r="13" spans="2:23" x14ac:dyDescent="0.3">
      <c r="B13" s="278" t="s">
        <v>9</v>
      </c>
      <c r="C13" s="279"/>
      <c r="D13" s="279"/>
      <c r="E13" s="279"/>
      <c r="F13" s="279"/>
      <c r="G13" s="279"/>
      <c r="H13" s="279"/>
      <c r="I13" s="279"/>
      <c r="J13" s="279"/>
      <c r="K13" s="268" t="s">
        <v>320</v>
      </c>
      <c r="L13" s="269"/>
      <c r="M13" s="269"/>
      <c r="N13" s="269"/>
      <c r="O13" s="269"/>
      <c r="P13" s="269"/>
      <c r="Q13" s="269"/>
      <c r="R13" s="269"/>
      <c r="S13" s="269"/>
      <c r="T13" s="269"/>
      <c r="U13" s="269"/>
      <c r="V13" s="269"/>
      <c r="W13" s="270"/>
    </row>
    <row r="14" spans="2:23" ht="15" thickBot="1" x14ac:dyDescent="0.35">
      <c r="B14" s="271" t="s">
        <v>10</v>
      </c>
      <c r="C14" s="272"/>
      <c r="D14" s="272"/>
      <c r="E14" s="272"/>
      <c r="F14" s="272"/>
      <c r="G14" s="272"/>
      <c r="H14" s="272"/>
      <c r="I14" s="272"/>
      <c r="J14" s="272"/>
      <c r="K14" s="286">
        <v>42618</v>
      </c>
      <c r="L14" s="274"/>
      <c r="M14" s="274"/>
      <c r="N14" s="274"/>
      <c r="O14" s="274"/>
      <c r="P14" s="274"/>
      <c r="Q14" s="274"/>
      <c r="R14" s="274"/>
      <c r="S14" s="274"/>
      <c r="T14" s="274"/>
      <c r="U14" s="274"/>
      <c r="V14" s="274"/>
      <c r="W14" s="275"/>
    </row>
    <row r="15" spans="2:23" x14ac:dyDescent="0.3">
      <c r="B15" s="280" t="s">
        <v>11</v>
      </c>
      <c r="C15" s="281"/>
      <c r="D15" s="281"/>
      <c r="E15" s="281"/>
      <c r="F15" s="281"/>
      <c r="G15" s="281"/>
      <c r="H15" s="281"/>
      <c r="I15" s="281"/>
      <c r="J15" s="281"/>
      <c r="K15" s="282" t="s">
        <v>217</v>
      </c>
      <c r="L15" s="283"/>
      <c r="M15" s="283"/>
      <c r="N15" s="283"/>
      <c r="O15" s="283"/>
      <c r="P15" s="283"/>
      <c r="Q15" s="283"/>
      <c r="R15" s="283"/>
      <c r="S15" s="283"/>
      <c r="T15" s="283"/>
      <c r="U15" s="283"/>
      <c r="V15" s="283"/>
      <c r="W15" s="284"/>
    </row>
    <row r="16" spans="2:23" x14ac:dyDescent="0.3">
      <c r="B16" s="280" t="s">
        <v>12</v>
      </c>
      <c r="C16" s="281"/>
      <c r="D16" s="281"/>
      <c r="E16" s="281"/>
      <c r="F16" s="281"/>
      <c r="G16" s="281"/>
      <c r="H16" s="281"/>
      <c r="I16" s="281"/>
      <c r="J16" s="281"/>
      <c r="K16" s="268" t="s">
        <v>218</v>
      </c>
      <c r="L16" s="269"/>
      <c r="M16" s="269"/>
      <c r="N16" s="269"/>
      <c r="O16" s="269"/>
      <c r="P16" s="269"/>
      <c r="Q16" s="269"/>
      <c r="R16" s="269"/>
      <c r="S16" s="269"/>
      <c r="T16" s="269"/>
      <c r="U16" s="269"/>
      <c r="V16" s="269"/>
      <c r="W16" s="270"/>
    </row>
    <row r="17" spans="2:27" x14ac:dyDescent="0.3">
      <c r="B17" s="278" t="s">
        <v>13</v>
      </c>
      <c r="C17" s="279"/>
      <c r="D17" s="279"/>
      <c r="E17" s="279"/>
      <c r="F17" s="279"/>
      <c r="G17" s="279"/>
      <c r="H17" s="279"/>
      <c r="I17" s="279"/>
      <c r="J17" s="279"/>
      <c r="K17" s="268">
        <v>0</v>
      </c>
      <c r="L17" s="269"/>
      <c r="M17" s="269"/>
      <c r="N17" s="269"/>
      <c r="O17" s="269"/>
      <c r="P17" s="269"/>
      <c r="Q17" s="269"/>
      <c r="R17" s="269"/>
      <c r="S17" s="269"/>
      <c r="T17" s="269"/>
      <c r="U17" s="269"/>
      <c r="V17" s="269"/>
      <c r="W17" s="270"/>
    </row>
    <row r="18" spans="2:27" x14ac:dyDescent="0.3">
      <c r="B18" s="278" t="s">
        <v>14</v>
      </c>
      <c r="C18" s="279"/>
      <c r="D18" s="279"/>
      <c r="E18" s="279"/>
      <c r="F18" s="279"/>
      <c r="G18" s="279"/>
      <c r="H18" s="279"/>
      <c r="I18" s="279"/>
      <c r="J18" s="279"/>
      <c r="K18" s="268">
        <v>100</v>
      </c>
      <c r="L18" s="269"/>
      <c r="M18" s="269"/>
      <c r="N18" s="269"/>
      <c r="O18" s="269"/>
      <c r="P18" s="269"/>
      <c r="Q18" s="269"/>
      <c r="R18" s="269"/>
      <c r="S18" s="269"/>
      <c r="T18" s="269"/>
      <c r="U18" s="269"/>
      <c r="V18" s="269"/>
      <c r="W18" s="270"/>
    </row>
    <row r="19" spans="2:27" x14ac:dyDescent="0.3">
      <c r="B19" s="278" t="s">
        <v>15</v>
      </c>
      <c r="C19" s="279"/>
      <c r="D19" s="279"/>
      <c r="E19" s="279"/>
      <c r="F19" s="279"/>
      <c r="G19" s="279"/>
      <c r="H19" s="279"/>
      <c r="I19" s="279"/>
      <c r="J19" s="279"/>
      <c r="K19" s="268">
        <v>0</v>
      </c>
      <c r="L19" s="269"/>
      <c r="M19" s="269"/>
      <c r="N19" s="269"/>
      <c r="O19" s="269"/>
      <c r="P19" s="269"/>
      <c r="Q19" s="269"/>
      <c r="R19" s="269"/>
      <c r="S19" s="269"/>
      <c r="T19" s="269"/>
      <c r="U19" s="269"/>
      <c r="V19" s="269"/>
      <c r="W19" s="270"/>
    </row>
    <row r="20" spans="2:27" x14ac:dyDescent="0.3">
      <c r="B20" s="278" t="s">
        <v>16</v>
      </c>
      <c r="C20" s="279"/>
      <c r="D20" s="279"/>
      <c r="E20" s="279"/>
      <c r="F20" s="279"/>
      <c r="G20" s="279"/>
      <c r="H20" s="279"/>
      <c r="I20" s="279"/>
      <c r="J20" s="279"/>
      <c r="K20" s="268">
        <v>100</v>
      </c>
      <c r="L20" s="269"/>
      <c r="M20" s="269"/>
      <c r="N20" s="269"/>
      <c r="O20" s="269"/>
      <c r="P20" s="269"/>
      <c r="Q20" s="269"/>
      <c r="R20" s="269"/>
      <c r="S20" s="269"/>
      <c r="T20" s="269"/>
      <c r="U20" s="269"/>
      <c r="V20" s="269"/>
      <c r="W20" s="270"/>
    </row>
    <row r="21" spans="2:27" x14ac:dyDescent="0.3">
      <c r="B21" s="278" t="s">
        <v>17</v>
      </c>
      <c r="C21" s="279"/>
      <c r="D21" s="279"/>
      <c r="E21" s="279"/>
      <c r="F21" s="279"/>
      <c r="G21" s="279"/>
      <c r="H21" s="279"/>
      <c r="I21" s="279"/>
      <c r="J21" s="279"/>
      <c r="K21" s="268">
        <v>0</v>
      </c>
      <c r="L21" s="269"/>
      <c r="M21" s="269"/>
      <c r="N21" s="269"/>
      <c r="O21" s="269"/>
      <c r="P21" s="269"/>
      <c r="Q21" s="269"/>
      <c r="R21" s="269"/>
      <c r="S21" s="269"/>
      <c r="T21" s="269"/>
      <c r="U21" s="269"/>
      <c r="V21" s="269"/>
      <c r="W21" s="270"/>
    </row>
    <row r="22" spans="2:27" x14ac:dyDescent="0.3">
      <c r="B22" s="278" t="s">
        <v>18</v>
      </c>
      <c r="C22" s="279"/>
      <c r="D22" s="279"/>
      <c r="E22" s="279"/>
      <c r="F22" s="279"/>
      <c r="G22" s="279"/>
      <c r="H22" s="279"/>
      <c r="I22" s="279"/>
      <c r="J22" s="279"/>
      <c r="K22" s="268">
        <v>100</v>
      </c>
      <c r="L22" s="269"/>
      <c r="M22" s="269"/>
      <c r="N22" s="269"/>
      <c r="O22" s="269"/>
      <c r="P22" s="269"/>
      <c r="Q22" s="269"/>
      <c r="R22" s="269"/>
      <c r="S22" s="269"/>
      <c r="T22" s="269"/>
      <c r="U22" s="269"/>
      <c r="V22" s="269"/>
      <c r="W22" s="270"/>
    </row>
    <row r="23" spans="2:27" x14ac:dyDescent="0.3">
      <c r="B23" s="278" t="s">
        <v>219</v>
      </c>
      <c r="C23" s="279"/>
      <c r="D23" s="279"/>
      <c r="E23" s="279"/>
      <c r="F23" s="279"/>
      <c r="G23" s="279"/>
      <c r="H23" s="279"/>
      <c r="I23" s="279"/>
      <c r="J23" s="279"/>
      <c r="K23" s="268" t="s">
        <v>220</v>
      </c>
      <c r="L23" s="269"/>
      <c r="M23" s="269"/>
      <c r="N23" s="269"/>
      <c r="O23" s="269"/>
      <c r="P23" s="269"/>
      <c r="Q23" s="269"/>
      <c r="R23" s="269"/>
      <c r="S23" s="269"/>
      <c r="T23" s="269"/>
      <c r="U23" s="269"/>
      <c r="V23" s="269"/>
      <c r="W23" s="270"/>
    </row>
    <row r="24" spans="2:27" x14ac:dyDescent="0.3">
      <c r="B24" s="278" t="s">
        <v>221</v>
      </c>
      <c r="C24" s="279"/>
      <c r="D24" s="279"/>
      <c r="E24" s="279"/>
      <c r="F24" s="279"/>
      <c r="G24" s="279"/>
      <c r="H24" s="279"/>
      <c r="I24" s="279"/>
      <c r="J24" s="279"/>
      <c r="K24" s="268" t="s">
        <v>222</v>
      </c>
      <c r="L24" s="269"/>
      <c r="M24" s="269"/>
      <c r="N24" s="269"/>
      <c r="O24" s="269"/>
      <c r="P24" s="269"/>
      <c r="Q24" s="269"/>
      <c r="R24" s="269"/>
      <c r="S24" s="269"/>
      <c r="T24" s="269"/>
      <c r="U24" s="269"/>
      <c r="V24" s="269"/>
      <c r="W24" s="270"/>
    </row>
    <row r="25" spans="2:27" x14ac:dyDescent="0.3">
      <c r="B25" s="278" t="s">
        <v>223</v>
      </c>
      <c r="C25" s="279"/>
      <c r="D25" s="279"/>
      <c r="E25" s="279"/>
      <c r="F25" s="279"/>
      <c r="G25" s="279"/>
      <c r="H25" s="279"/>
      <c r="I25" s="279"/>
      <c r="J25" s="279"/>
      <c r="K25" s="268" t="s">
        <v>222</v>
      </c>
      <c r="L25" s="269"/>
      <c r="M25" s="269"/>
      <c r="N25" s="269"/>
      <c r="O25" s="269"/>
      <c r="P25" s="269"/>
      <c r="Q25" s="269"/>
      <c r="R25" s="269"/>
      <c r="S25" s="269"/>
      <c r="T25" s="269"/>
      <c r="U25" s="269"/>
      <c r="V25" s="269"/>
      <c r="W25" s="270"/>
    </row>
    <row r="26" spans="2:27" x14ac:dyDescent="0.3">
      <c r="B26" s="278" t="s">
        <v>22</v>
      </c>
      <c r="C26" s="279"/>
      <c r="D26" s="279"/>
      <c r="E26" s="279"/>
      <c r="F26" s="279"/>
      <c r="G26" s="279"/>
      <c r="H26" s="279"/>
      <c r="I26" s="279"/>
      <c r="J26" s="279"/>
      <c r="K26" s="268" t="s">
        <v>220</v>
      </c>
      <c r="L26" s="269"/>
      <c r="M26" s="269"/>
      <c r="N26" s="269"/>
      <c r="O26" s="269"/>
      <c r="P26" s="269"/>
      <c r="Q26" s="269"/>
      <c r="R26" s="269"/>
      <c r="S26" s="269"/>
      <c r="T26" s="269"/>
      <c r="U26" s="269"/>
      <c r="V26" s="269"/>
      <c r="W26" s="270"/>
    </row>
    <row r="27" spans="2:27" ht="31.05" customHeight="1" x14ac:dyDescent="0.3">
      <c r="B27" s="266" t="s">
        <v>224</v>
      </c>
      <c r="C27" s="267"/>
      <c r="D27" s="267"/>
      <c r="E27" s="267"/>
      <c r="F27" s="267"/>
      <c r="G27" s="267"/>
      <c r="H27" s="267"/>
      <c r="I27" s="267"/>
      <c r="J27" s="267"/>
      <c r="K27" s="268" t="s">
        <v>225</v>
      </c>
      <c r="L27" s="269"/>
      <c r="M27" s="269"/>
      <c r="N27" s="269"/>
      <c r="O27" s="269"/>
      <c r="P27" s="269"/>
      <c r="Q27" s="269"/>
      <c r="R27" s="269"/>
      <c r="S27" s="269"/>
      <c r="T27" s="269"/>
      <c r="U27" s="269"/>
      <c r="V27" s="269"/>
      <c r="W27" s="270"/>
    </row>
    <row r="28" spans="2:27" ht="15" thickBot="1" x14ac:dyDescent="0.35">
      <c r="B28" s="271" t="s">
        <v>24</v>
      </c>
      <c r="C28" s="272"/>
      <c r="D28" s="272"/>
      <c r="E28" s="272"/>
      <c r="F28" s="272"/>
      <c r="G28" s="272"/>
      <c r="H28" s="272"/>
      <c r="I28" s="272"/>
      <c r="J28" s="272"/>
      <c r="K28" s="273" t="s">
        <v>226</v>
      </c>
      <c r="L28" s="274"/>
      <c r="M28" s="274"/>
      <c r="N28" s="274"/>
      <c r="O28" s="274"/>
      <c r="P28" s="274"/>
      <c r="Q28" s="274"/>
      <c r="R28" s="274"/>
      <c r="S28" s="274"/>
      <c r="T28" s="274"/>
      <c r="U28" s="274"/>
      <c r="V28" s="274"/>
      <c r="W28" s="275"/>
    </row>
    <row r="29" spans="2:27" ht="15" thickBot="1" x14ac:dyDescent="0.35">
      <c r="F29"/>
      <c r="G29"/>
      <c r="H29"/>
      <c r="I29"/>
    </row>
    <row r="30" spans="2:27" ht="23.4" x14ac:dyDescent="0.45">
      <c r="B30" s="6" t="s">
        <v>25</v>
      </c>
      <c r="C30" s="106"/>
      <c r="D30" s="9"/>
      <c r="E30" s="9"/>
      <c r="F30" s="9"/>
      <c r="G30" s="9"/>
      <c r="H30" s="9"/>
      <c r="I30" s="9"/>
      <c r="J30" s="9"/>
      <c r="K30" s="9"/>
      <c r="L30" s="9"/>
      <c r="M30" s="9"/>
      <c r="N30" s="9"/>
      <c r="O30" s="9"/>
      <c r="P30" s="9"/>
      <c r="Q30" s="9"/>
      <c r="R30" s="9"/>
      <c r="S30" s="9"/>
      <c r="T30" s="9"/>
      <c r="U30" s="9"/>
      <c r="V30" s="9"/>
      <c r="W30" s="9"/>
      <c r="X30" s="9"/>
      <c r="Y30" s="9"/>
      <c r="Z30" s="9"/>
      <c r="AA30" s="10"/>
    </row>
    <row r="31" spans="2:27" s="5" customFormat="1" ht="15" customHeight="1" x14ac:dyDescent="0.3">
      <c r="B31" s="11"/>
      <c r="C31" s="11"/>
      <c r="D31" s="12"/>
      <c r="E31" s="12"/>
      <c r="F31" s="13"/>
      <c r="G31" s="13"/>
      <c r="H31" s="13"/>
      <c r="I31" s="13"/>
      <c r="J31" s="12"/>
      <c r="K31" s="12"/>
      <c r="L31" s="12"/>
      <c r="M31" s="12"/>
      <c r="N31" s="14"/>
      <c r="O31" s="265"/>
      <c r="P31" s="265"/>
      <c r="Q31" s="276" t="s">
        <v>131</v>
      </c>
      <c r="R31" s="277"/>
      <c r="S31" s="277"/>
      <c r="T31" s="277"/>
      <c r="U31" s="277"/>
      <c r="V31" s="277"/>
      <c r="W31" s="277"/>
      <c r="X31" s="277"/>
      <c r="Y31" s="277"/>
      <c r="Z31" s="277"/>
      <c r="AA31" s="258" t="s">
        <v>227</v>
      </c>
    </row>
    <row r="32" spans="2:27" s="5" customFormat="1" x14ac:dyDescent="0.3">
      <c r="B32" s="11"/>
      <c r="C32" s="11"/>
      <c r="D32" s="12"/>
      <c r="E32" s="12"/>
      <c r="F32" s="260" t="s">
        <v>27</v>
      </c>
      <c r="G32" s="261"/>
      <c r="H32" s="261"/>
      <c r="I32" s="261"/>
      <c r="J32" s="261"/>
      <c r="K32" s="261"/>
      <c r="L32" s="261"/>
      <c r="M32" s="262"/>
      <c r="N32" s="263"/>
      <c r="O32" s="264" t="s">
        <v>228</v>
      </c>
      <c r="P32" s="240"/>
      <c r="Q32" s="265" t="s">
        <v>132</v>
      </c>
      <c r="R32" s="265"/>
      <c r="S32" s="265" t="s">
        <v>133</v>
      </c>
      <c r="T32" s="240"/>
      <c r="U32" s="265" t="s">
        <v>134</v>
      </c>
      <c r="V32" s="240"/>
      <c r="W32" s="265" t="s">
        <v>135</v>
      </c>
      <c r="X32" s="240"/>
      <c r="Y32" s="265" t="s">
        <v>136</v>
      </c>
      <c r="Z32" s="240"/>
      <c r="AA32" s="259"/>
    </row>
    <row r="33" spans="2:28" ht="72.599999999999994" thickBot="1" x14ac:dyDescent="0.35">
      <c r="B33" s="107" t="s">
        <v>29</v>
      </c>
      <c r="C33" s="108" t="s">
        <v>30</v>
      </c>
      <c r="D33" s="17" t="s">
        <v>31</v>
      </c>
      <c r="E33" s="17" t="s">
        <v>32</v>
      </c>
      <c r="F33" s="18" t="s">
        <v>33</v>
      </c>
      <c r="G33" s="19" t="s">
        <v>229</v>
      </c>
      <c r="H33" s="18" t="s">
        <v>35</v>
      </c>
      <c r="I33" s="19" t="s">
        <v>229</v>
      </c>
      <c r="J33" s="20" t="s">
        <v>97</v>
      </c>
      <c r="K33" s="19" t="s">
        <v>229</v>
      </c>
      <c r="L33" s="18" t="s">
        <v>230</v>
      </c>
      <c r="M33" s="18" t="s">
        <v>37</v>
      </c>
      <c r="N33" s="18" t="s">
        <v>38</v>
      </c>
      <c r="O33" s="19" t="s">
        <v>231</v>
      </c>
      <c r="P33" s="19" t="s">
        <v>40</v>
      </c>
      <c r="Q33" s="19" t="s">
        <v>137</v>
      </c>
      <c r="R33" s="19" t="s">
        <v>40</v>
      </c>
      <c r="S33" s="19" t="s">
        <v>231</v>
      </c>
      <c r="T33" s="19" t="s">
        <v>40</v>
      </c>
      <c r="U33" s="19" t="s">
        <v>231</v>
      </c>
      <c r="V33" s="19" t="s">
        <v>40</v>
      </c>
      <c r="W33" s="19" t="s">
        <v>231</v>
      </c>
      <c r="X33" s="19" t="s">
        <v>40</v>
      </c>
      <c r="Y33" s="19" t="s">
        <v>231</v>
      </c>
      <c r="Z33" s="19" t="s">
        <v>40</v>
      </c>
      <c r="AA33" s="21" t="s">
        <v>231</v>
      </c>
    </row>
    <row r="34" spans="2:28" ht="29.4" thickTop="1" x14ac:dyDescent="0.3">
      <c r="B34" s="310"/>
      <c r="C34" s="311"/>
      <c r="D34" s="27" t="s">
        <v>59</v>
      </c>
      <c r="E34" s="23" t="s">
        <v>43</v>
      </c>
      <c r="F34" s="28" t="s">
        <v>232</v>
      </c>
      <c r="G34" s="28" t="s">
        <v>233</v>
      </c>
      <c r="H34" s="28" t="s">
        <v>232</v>
      </c>
      <c r="I34" s="28" t="s">
        <v>233</v>
      </c>
      <c r="J34" s="28"/>
      <c r="K34" s="28"/>
      <c r="L34" s="28">
        <v>100</v>
      </c>
      <c r="M34" s="28">
        <v>100</v>
      </c>
      <c r="N34" s="28">
        <v>50</v>
      </c>
      <c r="O34" s="28">
        <v>196.5</v>
      </c>
      <c r="P34" s="24">
        <v>226.4</v>
      </c>
      <c r="Q34" s="24">
        <v>135.19999999999999</v>
      </c>
      <c r="R34" s="24">
        <v>121.6</v>
      </c>
      <c r="S34" s="24">
        <v>138.19999999999999</v>
      </c>
      <c r="T34" s="24">
        <v>124.2</v>
      </c>
      <c r="U34" s="24">
        <v>149.1</v>
      </c>
      <c r="V34" s="24">
        <v>145.19999999999999</v>
      </c>
      <c r="W34" s="24">
        <v>183.6</v>
      </c>
      <c r="X34" s="24">
        <v>190.8</v>
      </c>
      <c r="Y34" s="24">
        <v>204.5</v>
      </c>
      <c r="Z34" s="24">
        <v>224.3</v>
      </c>
      <c r="AA34" s="109">
        <v>53.2</v>
      </c>
      <c r="AB34" s="110"/>
    </row>
    <row r="35" spans="2:28" x14ac:dyDescent="0.3">
      <c r="B35" s="310"/>
      <c r="C35" s="311"/>
      <c r="D35" s="27" t="s">
        <v>50</v>
      </c>
      <c r="E35" s="27" t="s">
        <v>44</v>
      </c>
      <c r="F35" s="28" t="s">
        <v>234</v>
      </c>
      <c r="G35" s="28" t="s">
        <v>233</v>
      </c>
      <c r="H35" s="28" t="s">
        <v>235</v>
      </c>
      <c r="I35" s="28" t="s">
        <v>233</v>
      </c>
      <c r="J35" s="28"/>
      <c r="K35" s="28"/>
      <c r="L35" s="28">
        <v>80</v>
      </c>
      <c r="M35" s="28">
        <v>100</v>
      </c>
      <c r="N35" s="28">
        <v>50</v>
      </c>
      <c r="O35" s="28">
        <v>135.80000000000001</v>
      </c>
      <c r="P35" s="28">
        <v>183.9</v>
      </c>
      <c r="Q35" s="28">
        <v>66.7</v>
      </c>
      <c r="R35" s="28">
        <v>21.2</v>
      </c>
      <c r="S35" s="28">
        <v>68.7</v>
      </c>
      <c r="T35" s="28">
        <v>27.8</v>
      </c>
      <c r="U35" s="28">
        <v>77.099999999999994</v>
      </c>
      <c r="V35" s="28">
        <v>47.4</v>
      </c>
      <c r="W35" s="28">
        <v>107.1</v>
      </c>
      <c r="X35" s="28">
        <v>118.8</v>
      </c>
      <c r="Y35" s="28">
        <v>134</v>
      </c>
      <c r="Z35" s="28">
        <v>186.4</v>
      </c>
      <c r="AA35" s="111">
        <v>52.2</v>
      </c>
    </row>
    <row r="36" spans="2:28" ht="78" customHeight="1" x14ac:dyDescent="0.3">
      <c r="B36" s="310"/>
      <c r="C36" s="311"/>
      <c r="D36" s="27" t="s">
        <v>321</v>
      </c>
      <c r="E36" s="30" t="s">
        <v>306</v>
      </c>
      <c r="F36" s="28" t="s">
        <v>232</v>
      </c>
      <c r="G36" s="28" t="s">
        <v>226</v>
      </c>
      <c r="H36" s="28" t="s">
        <v>232</v>
      </c>
      <c r="I36" s="28" t="s">
        <v>233</v>
      </c>
      <c r="J36" s="28"/>
      <c r="K36" s="28"/>
      <c r="L36" s="28">
        <v>100</v>
      </c>
      <c r="M36" s="28">
        <v>100</v>
      </c>
      <c r="N36" s="28">
        <v>50</v>
      </c>
      <c r="O36" s="28">
        <v>127.9</v>
      </c>
      <c r="P36" s="28">
        <v>208.5</v>
      </c>
      <c r="Q36" s="28"/>
      <c r="R36" s="28"/>
      <c r="S36" s="28"/>
      <c r="T36" s="28"/>
      <c r="U36" s="28"/>
      <c r="V36" s="28"/>
      <c r="W36" s="28"/>
      <c r="X36" s="28"/>
      <c r="Y36" s="28"/>
      <c r="Z36" s="28"/>
      <c r="AA36" s="111">
        <v>52.2</v>
      </c>
    </row>
    <row r="37" spans="2:28" x14ac:dyDescent="0.3">
      <c r="B37" s="310"/>
      <c r="C37" s="311"/>
      <c r="D37" s="27" t="s">
        <v>62</v>
      </c>
      <c r="E37" s="30"/>
      <c r="F37" s="28" t="s">
        <v>232</v>
      </c>
      <c r="G37" s="28" t="s">
        <v>233</v>
      </c>
      <c r="H37" s="28" t="s">
        <v>232</v>
      </c>
      <c r="I37" s="28" t="s">
        <v>233</v>
      </c>
      <c r="J37" s="28"/>
      <c r="K37" s="28"/>
      <c r="L37" s="28">
        <v>80</v>
      </c>
      <c r="M37" s="28">
        <v>95</v>
      </c>
      <c r="N37" s="28">
        <v>50</v>
      </c>
      <c r="O37" s="28">
        <v>150.19999999999999</v>
      </c>
      <c r="P37" s="31"/>
      <c r="Q37" s="31"/>
      <c r="R37" s="31"/>
      <c r="S37" s="31"/>
      <c r="T37" s="31"/>
      <c r="U37" s="31"/>
      <c r="V37" s="31"/>
      <c r="W37" s="31"/>
      <c r="X37" s="31"/>
      <c r="Y37" s="31"/>
      <c r="Z37" s="31"/>
      <c r="AA37" s="32"/>
    </row>
    <row r="38" spans="2:28" x14ac:dyDescent="0.3">
      <c r="B38" s="310"/>
      <c r="C38" s="311"/>
      <c r="D38" s="27" t="s">
        <v>76</v>
      </c>
      <c r="E38" s="30"/>
      <c r="F38" s="28" t="s">
        <v>232</v>
      </c>
      <c r="G38" s="28" t="s">
        <v>233</v>
      </c>
      <c r="H38" s="28" t="s">
        <v>232</v>
      </c>
      <c r="I38" s="28" t="s">
        <v>233</v>
      </c>
      <c r="J38" s="28"/>
      <c r="K38" s="28"/>
      <c r="L38" s="28">
        <v>60</v>
      </c>
      <c r="M38" s="28">
        <v>80</v>
      </c>
      <c r="N38" s="28">
        <v>50</v>
      </c>
      <c r="O38" s="28">
        <v>100.6</v>
      </c>
      <c r="P38" s="31"/>
      <c r="Q38" s="31"/>
      <c r="R38" s="31"/>
      <c r="S38" s="31"/>
      <c r="T38" s="31"/>
      <c r="U38" s="31"/>
      <c r="V38" s="31"/>
      <c r="W38" s="31"/>
      <c r="X38" s="31"/>
      <c r="Y38" s="31"/>
      <c r="Z38" s="31"/>
      <c r="AA38" s="32"/>
    </row>
    <row r="39" spans="2:28" x14ac:dyDescent="0.3">
      <c r="B39" s="310"/>
      <c r="C39" s="311"/>
      <c r="D39" s="27" t="s">
        <v>57</v>
      </c>
      <c r="E39" s="30"/>
      <c r="F39" s="24" t="s">
        <v>232</v>
      </c>
      <c r="G39" s="104" t="s">
        <v>233</v>
      </c>
      <c r="H39" s="24" t="s">
        <v>232</v>
      </c>
      <c r="I39" s="24" t="s">
        <v>233</v>
      </c>
      <c r="J39" s="24"/>
      <c r="K39" s="24"/>
      <c r="L39" s="104">
        <v>100</v>
      </c>
      <c r="M39" s="24">
        <v>100</v>
      </c>
      <c r="N39" s="24">
        <v>50</v>
      </c>
      <c r="O39" s="112">
        <v>187</v>
      </c>
      <c r="P39" s="31"/>
      <c r="Q39" s="31"/>
      <c r="R39" s="31"/>
      <c r="S39" s="31"/>
      <c r="T39" s="31"/>
      <c r="U39" s="31"/>
      <c r="V39" s="31"/>
      <c r="W39" s="31"/>
      <c r="X39" s="31"/>
      <c r="Y39" s="31"/>
      <c r="Z39" s="31"/>
      <c r="AA39" s="32"/>
    </row>
    <row r="40" spans="2:28" x14ac:dyDescent="0.3">
      <c r="B40" s="310"/>
      <c r="C40" s="311"/>
      <c r="D40" s="27" t="s">
        <v>60</v>
      </c>
      <c r="E40" s="30"/>
      <c r="F40" s="28" t="s">
        <v>232</v>
      </c>
      <c r="G40" s="28" t="s">
        <v>233</v>
      </c>
      <c r="H40" s="28" t="s">
        <v>232</v>
      </c>
      <c r="I40" s="28" t="s">
        <v>233</v>
      </c>
      <c r="J40" s="28"/>
      <c r="K40" s="28"/>
      <c r="L40" s="28">
        <v>95</v>
      </c>
      <c r="M40" s="28">
        <v>95</v>
      </c>
      <c r="N40" s="28">
        <v>50</v>
      </c>
      <c r="O40" s="28">
        <v>155</v>
      </c>
      <c r="P40" s="31"/>
      <c r="Q40" s="31"/>
      <c r="R40" s="31"/>
      <c r="S40" s="31"/>
      <c r="T40" s="31"/>
      <c r="U40" s="31"/>
      <c r="V40" s="31"/>
      <c r="W40" s="31"/>
      <c r="X40" s="31"/>
      <c r="Y40" s="31"/>
      <c r="Z40" s="31"/>
      <c r="AA40" s="32"/>
    </row>
    <row r="41" spans="2:28" x14ac:dyDescent="0.3">
      <c r="B41" s="310"/>
      <c r="C41" s="311"/>
      <c r="D41" s="27" t="s">
        <v>61</v>
      </c>
      <c r="E41" s="30"/>
      <c r="F41" s="28" t="s">
        <v>232</v>
      </c>
      <c r="G41" s="28" t="s">
        <v>233</v>
      </c>
      <c r="H41" s="28" t="s">
        <v>232</v>
      </c>
      <c r="I41" s="28" t="s">
        <v>233</v>
      </c>
      <c r="J41" s="28"/>
      <c r="K41" s="28"/>
      <c r="L41" s="28">
        <v>100</v>
      </c>
      <c r="M41" s="28">
        <v>100</v>
      </c>
      <c r="N41" s="28">
        <v>50</v>
      </c>
      <c r="O41" s="28">
        <v>146.5</v>
      </c>
      <c r="P41" s="31"/>
      <c r="Q41" s="31"/>
      <c r="R41" s="31"/>
      <c r="S41" s="31"/>
      <c r="T41" s="31"/>
      <c r="U41" s="31"/>
      <c r="V41" s="31"/>
      <c r="W41" s="31"/>
      <c r="X41" s="31"/>
      <c r="Y41" s="31"/>
      <c r="Z41" s="31"/>
      <c r="AA41" s="32"/>
    </row>
    <row r="42" spans="2:28" x14ac:dyDescent="0.3">
      <c r="B42" s="310"/>
      <c r="C42" s="311"/>
      <c r="D42" s="27" t="s">
        <v>322</v>
      </c>
      <c r="E42" s="30"/>
      <c r="F42" s="28" t="s">
        <v>232</v>
      </c>
      <c r="G42" s="28" t="s">
        <v>233</v>
      </c>
      <c r="H42" s="28" t="s">
        <v>232</v>
      </c>
      <c r="I42" s="28" t="s">
        <v>233</v>
      </c>
      <c r="J42" s="28"/>
      <c r="K42" s="28"/>
      <c r="L42" s="28">
        <v>100</v>
      </c>
      <c r="M42" s="28">
        <v>80</v>
      </c>
      <c r="N42" s="28">
        <v>50</v>
      </c>
      <c r="O42" s="28">
        <v>137.5</v>
      </c>
      <c r="P42" s="31"/>
      <c r="Q42" s="31"/>
      <c r="R42" s="31"/>
      <c r="S42" s="31"/>
      <c r="T42" s="31"/>
      <c r="U42" s="31"/>
      <c r="V42" s="31"/>
      <c r="W42" s="31"/>
      <c r="X42" s="31"/>
      <c r="Y42" s="31"/>
      <c r="Z42" s="31"/>
      <c r="AA42" s="32"/>
    </row>
    <row r="43" spans="2:28" x14ac:dyDescent="0.3">
      <c r="B43" s="310"/>
      <c r="C43" s="311"/>
      <c r="D43" s="27" t="s">
        <v>323</v>
      </c>
      <c r="E43" s="30"/>
      <c r="F43" s="28" t="s">
        <v>232</v>
      </c>
      <c r="G43" s="28" t="s">
        <v>233</v>
      </c>
      <c r="H43" s="28" t="s">
        <v>232</v>
      </c>
      <c r="I43" s="28" t="s">
        <v>233</v>
      </c>
      <c r="J43" s="28"/>
      <c r="K43" s="28"/>
      <c r="L43" s="28">
        <v>60</v>
      </c>
      <c r="M43" s="28">
        <v>80</v>
      </c>
      <c r="N43" s="28">
        <v>50</v>
      </c>
      <c r="O43" s="28">
        <v>100.7</v>
      </c>
      <c r="P43" s="31"/>
      <c r="Q43" s="31"/>
      <c r="R43" s="31"/>
      <c r="S43" s="31"/>
      <c r="T43" s="31"/>
      <c r="U43" s="31"/>
      <c r="V43" s="31"/>
      <c r="W43" s="31"/>
      <c r="X43" s="31"/>
      <c r="Y43" s="31"/>
      <c r="Z43" s="31"/>
      <c r="AA43" s="32"/>
    </row>
    <row r="44" spans="2:28" x14ac:dyDescent="0.3">
      <c r="B44" s="310"/>
      <c r="C44" s="312" t="s">
        <v>46</v>
      </c>
      <c r="D44" s="27" t="s">
        <v>67</v>
      </c>
      <c r="E44" s="30"/>
      <c r="F44" s="28" t="s">
        <v>232</v>
      </c>
      <c r="G44" s="28" t="s">
        <v>226</v>
      </c>
      <c r="H44" s="28" t="s">
        <v>232</v>
      </c>
      <c r="I44" s="28" t="s">
        <v>226</v>
      </c>
      <c r="J44" s="28"/>
      <c r="K44" s="28"/>
      <c r="L44" s="28">
        <v>100</v>
      </c>
      <c r="M44" s="28">
        <v>100</v>
      </c>
      <c r="N44" s="28">
        <v>50</v>
      </c>
      <c r="O44" s="28">
        <v>208.5</v>
      </c>
      <c r="P44" s="31"/>
      <c r="Q44" s="31"/>
      <c r="R44" s="31"/>
      <c r="S44" s="31"/>
      <c r="T44" s="31"/>
      <c r="U44" s="31"/>
      <c r="V44" s="31"/>
      <c r="W44" s="31"/>
      <c r="X44" s="31"/>
      <c r="Y44" s="31"/>
      <c r="Z44" s="31"/>
      <c r="AA44" s="32"/>
    </row>
    <row r="45" spans="2:28" x14ac:dyDescent="0.3">
      <c r="B45" s="310"/>
      <c r="C45" s="252"/>
      <c r="D45" s="27" t="s">
        <v>58</v>
      </c>
      <c r="E45" s="30"/>
      <c r="F45" s="28" t="s">
        <v>232</v>
      </c>
      <c r="G45" s="28" t="s">
        <v>226</v>
      </c>
      <c r="H45" s="28" t="s">
        <v>232</v>
      </c>
      <c r="I45" s="28" t="s">
        <v>226</v>
      </c>
      <c r="J45" s="28"/>
      <c r="K45" s="28"/>
      <c r="L45" s="28">
        <v>100</v>
      </c>
      <c r="M45" s="28">
        <v>100</v>
      </c>
      <c r="N45" s="28">
        <v>50</v>
      </c>
      <c r="O45" s="28">
        <v>191.3</v>
      </c>
      <c r="P45" s="31"/>
      <c r="Q45" s="31"/>
      <c r="R45" s="31"/>
      <c r="S45" s="31"/>
      <c r="T45" s="31"/>
      <c r="U45" s="31"/>
      <c r="V45" s="31"/>
      <c r="W45" s="31"/>
      <c r="X45" s="31"/>
      <c r="Y45" s="31"/>
      <c r="Z45" s="31"/>
      <c r="AA45" s="32"/>
    </row>
    <row r="46" spans="2:28" x14ac:dyDescent="0.3">
      <c r="B46" s="310"/>
      <c r="C46" s="252"/>
      <c r="D46" s="27" t="s">
        <v>66</v>
      </c>
      <c r="E46" s="30"/>
      <c r="F46" s="28" t="s">
        <v>232</v>
      </c>
      <c r="G46" s="28" t="s">
        <v>226</v>
      </c>
      <c r="H46" s="28" t="s">
        <v>232</v>
      </c>
      <c r="I46" s="28" t="s">
        <v>226</v>
      </c>
      <c r="J46" s="28"/>
      <c r="K46" s="28"/>
      <c r="L46" s="28">
        <v>100</v>
      </c>
      <c r="M46" s="28">
        <v>100</v>
      </c>
      <c r="N46" s="28">
        <v>50</v>
      </c>
      <c r="O46" s="28">
        <v>147.5</v>
      </c>
      <c r="P46" s="31"/>
      <c r="Q46" s="31"/>
      <c r="R46" s="31"/>
      <c r="S46" s="31"/>
      <c r="T46" s="31"/>
      <c r="U46" s="31"/>
      <c r="V46" s="31"/>
      <c r="W46" s="31"/>
      <c r="X46" s="31"/>
      <c r="Y46" s="31"/>
      <c r="Z46" s="31"/>
      <c r="AA46" s="32"/>
    </row>
    <row r="47" spans="2:28" x14ac:dyDescent="0.3">
      <c r="B47" s="310"/>
      <c r="C47" s="313" t="s">
        <v>236</v>
      </c>
      <c r="D47" s="27"/>
      <c r="E47" s="30"/>
      <c r="F47" s="28"/>
      <c r="G47" s="28"/>
      <c r="H47" s="28"/>
      <c r="I47" s="28"/>
      <c r="J47" s="28"/>
      <c r="K47" s="28"/>
      <c r="L47" s="28"/>
      <c r="M47" s="28"/>
      <c r="N47" s="28"/>
      <c r="O47" s="31"/>
      <c r="P47" s="31"/>
      <c r="Q47" s="31"/>
      <c r="R47" s="31"/>
      <c r="S47" s="31"/>
      <c r="T47" s="31"/>
      <c r="U47" s="31"/>
      <c r="V47" s="31"/>
      <c r="W47" s="31"/>
      <c r="X47" s="31"/>
      <c r="Y47" s="31"/>
      <c r="Z47" s="31"/>
      <c r="AA47" s="32"/>
    </row>
    <row r="48" spans="2:28" x14ac:dyDescent="0.3">
      <c r="B48" s="310"/>
      <c r="C48" s="311"/>
      <c r="D48" s="27"/>
      <c r="E48" s="30"/>
      <c r="F48" s="28"/>
      <c r="G48" s="28"/>
      <c r="H48" s="28"/>
      <c r="I48" s="28"/>
      <c r="J48" s="28"/>
      <c r="K48" s="28"/>
      <c r="L48" s="28"/>
      <c r="M48" s="28"/>
      <c r="N48" s="28"/>
      <c r="O48" s="31"/>
      <c r="P48" s="31"/>
      <c r="Q48" s="31"/>
      <c r="R48" s="31"/>
      <c r="S48" s="31"/>
      <c r="T48" s="31"/>
      <c r="U48" s="31"/>
      <c r="V48" s="31"/>
      <c r="W48" s="31"/>
      <c r="X48" s="31"/>
      <c r="Y48" s="31"/>
      <c r="Z48" s="31"/>
      <c r="AA48" s="32"/>
    </row>
    <row r="49" spans="2:27" x14ac:dyDescent="0.3">
      <c r="B49" s="314" t="s">
        <v>48</v>
      </c>
      <c r="C49" s="113" t="s">
        <v>49</v>
      </c>
      <c r="D49" s="34" t="s">
        <v>57</v>
      </c>
      <c r="E49" s="30"/>
      <c r="F49" s="28" t="s">
        <v>232</v>
      </c>
      <c r="G49" s="28" t="s">
        <v>233</v>
      </c>
      <c r="H49" s="28" t="s">
        <v>232</v>
      </c>
      <c r="I49" s="28" t="s">
        <v>233</v>
      </c>
      <c r="J49" s="28"/>
      <c r="K49" s="28"/>
      <c r="L49" s="28">
        <v>100</v>
      </c>
      <c r="M49" s="28">
        <v>100</v>
      </c>
      <c r="N49" s="28">
        <v>50</v>
      </c>
      <c r="O49" s="28">
        <v>186.2</v>
      </c>
      <c r="P49" s="28">
        <v>224.2</v>
      </c>
      <c r="Q49" s="31"/>
      <c r="R49" s="31"/>
      <c r="S49" s="31"/>
      <c r="T49" s="31"/>
      <c r="U49" s="31"/>
      <c r="V49" s="31"/>
      <c r="W49" s="31"/>
      <c r="X49" s="31"/>
      <c r="Y49" s="31"/>
      <c r="Z49" s="31"/>
      <c r="AA49" s="32"/>
    </row>
    <row r="50" spans="2:27" ht="15" thickBot="1" x14ac:dyDescent="0.35">
      <c r="B50" s="315"/>
      <c r="C50" s="114" t="s">
        <v>237</v>
      </c>
      <c r="D50" s="36" t="s">
        <v>67</v>
      </c>
      <c r="E50" s="37"/>
      <c r="F50" s="38" t="s">
        <v>232</v>
      </c>
      <c r="G50" s="38" t="s">
        <v>226</v>
      </c>
      <c r="H50" s="38" t="s">
        <v>232</v>
      </c>
      <c r="I50" s="38" t="s">
        <v>226</v>
      </c>
      <c r="J50" s="38"/>
      <c r="K50" s="38"/>
      <c r="L50" s="38">
        <v>100</v>
      </c>
      <c r="M50" s="38">
        <v>100</v>
      </c>
      <c r="N50" s="38">
        <v>50</v>
      </c>
      <c r="O50" s="38">
        <v>208.6</v>
      </c>
      <c r="P50" s="38" t="s">
        <v>220</v>
      </c>
      <c r="Q50" s="75"/>
      <c r="R50" s="75"/>
      <c r="S50" s="75"/>
      <c r="T50" s="75"/>
      <c r="U50" s="75"/>
      <c r="V50" s="75"/>
      <c r="W50" s="75"/>
      <c r="X50" s="75"/>
      <c r="Y50" s="75"/>
      <c r="Z50" s="75"/>
      <c r="AA50" s="39"/>
    </row>
    <row r="51" spans="2:27" x14ac:dyDescent="0.3">
      <c r="F51"/>
      <c r="G51"/>
      <c r="H51"/>
      <c r="I51"/>
    </row>
    <row r="52" spans="2:27" x14ac:dyDescent="0.3">
      <c r="F52"/>
      <c r="G52"/>
      <c r="H52"/>
      <c r="I52"/>
    </row>
  </sheetData>
  <mergeCells count="56">
    <mergeCell ref="B11:J11"/>
    <mergeCell ref="K11:W11"/>
    <mergeCell ref="B6:J6"/>
    <mergeCell ref="B7:J7"/>
    <mergeCell ref="B9:W9"/>
    <mergeCell ref="B10:J10"/>
    <mergeCell ref="K10:W10"/>
    <mergeCell ref="B12:J12"/>
    <mergeCell ref="K12:W12"/>
    <mergeCell ref="B13:J13"/>
    <mergeCell ref="K13:W13"/>
    <mergeCell ref="B14:J14"/>
    <mergeCell ref="K14:W14"/>
    <mergeCell ref="B15:J15"/>
    <mergeCell ref="K15:W15"/>
    <mergeCell ref="B16:J16"/>
    <mergeCell ref="K16:W16"/>
    <mergeCell ref="B17:J17"/>
    <mergeCell ref="K17:W17"/>
    <mergeCell ref="B18:J18"/>
    <mergeCell ref="K18:W18"/>
    <mergeCell ref="B19:J19"/>
    <mergeCell ref="K19:W19"/>
    <mergeCell ref="B20:J20"/>
    <mergeCell ref="K20:W20"/>
    <mergeCell ref="B21:J21"/>
    <mergeCell ref="K21:W21"/>
    <mergeCell ref="B22:J22"/>
    <mergeCell ref="K22:W22"/>
    <mergeCell ref="B23:J23"/>
    <mergeCell ref="K23:W23"/>
    <mergeCell ref="B24:J24"/>
    <mergeCell ref="K24:W24"/>
    <mergeCell ref="B25:J25"/>
    <mergeCell ref="K25:W25"/>
    <mergeCell ref="B26:J26"/>
    <mergeCell ref="K26:W26"/>
    <mergeCell ref="B27:J27"/>
    <mergeCell ref="K27:W27"/>
    <mergeCell ref="B28:J28"/>
    <mergeCell ref="K28:W28"/>
    <mergeCell ref="O31:P31"/>
    <mergeCell ref="Q31:Z31"/>
    <mergeCell ref="AA31:AA32"/>
    <mergeCell ref="F32:N32"/>
    <mergeCell ref="O32:P32"/>
    <mergeCell ref="Q32:R32"/>
    <mergeCell ref="S32:T32"/>
    <mergeCell ref="U32:V32"/>
    <mergeCell ref="W32:X32"/>
    <mergeCell ref="Y32:Z32"/>
    <mergeCell ref="B34:B48"/>
    <mergeCell ref="C34:C43"/>
    <mergeCell ref="C44:C46"/>
    <mergeCell ref="C47:C48"/>
    <mergeCell ref="B49:B50"/>
  </mergeCells>
  <pageMargins left="0.7" right="0.7" top="0.75" bottom="0.75" header="0.3" footer="0.3"/>
  <pageSetup scale="83" fitToWidth="0"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52"/>
  <sheetViews>
    <sheetView showGridLines="0" topLeftCell="A3" zoomScale="60" zoomScaleNormal="60" zoomScalePageLayoutView="70" workbookViewId="0"/>
  </sheetViews>
  <sheetFormatPr defaultColWidth="8.88671875" defaultRowHeight="14.4" x14ac:dyDescent="0.3"/>
  <cols>
    <col min="1" max="1" width="1.33203125" customWidth="1"/>
    <col min="3" max="3" width="10.109375" customWidth="1"/>
    <col min="4" max="4" width="21.33203125" customWidth="1"/>
    <col min="5" max="5" width="47.664062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2.44140625" customWidth="1"/>
    <col min="16" max="17" width="11.6640625" customWidth="1"/>
    <col min="18" max="18" width="15" customWidth="1"/>
  </cols>
  <sheetData>
    <row r="1" spans="2:16" ht="4.5" customHeight="1" x14ac:dyDescent="0.3"/>
    <row r="2" spans="2:16" s="3" customFormat="1" ht="25.8" x14ac:dyDescent="0.5">
      <c r="B2" s="2" t="s">
        <v>0</v>
      </c>
      <c r="F2" s="4"/>
      <c r="G2" s="4"/>
      <c r="H2" s="4"/>
      <c r="I2" s="4"/>
    </row>
    <row r="3" spans="2:16" x14ac:dyDescent="0.3">
      <c r="B3" s="5" t="s">
        <v>1</v>
      </c>
    </row>
    <row r="4" spans="2:16" ht="5.25" customHeight="1" thickBot="1" x14ac:dyDescent="0.35"/>
    <row r="5" spans="2:16" ht="23.4" x14ac:dyDescent="0.45">
      <c r="B5" s="6" t="s">
        <v>2</v>
      </c>
      <c r="C5" s="7"/>
      <c r="D5" s="7"/>
      <c r="E5" s="7"/>
      <c r="F5" s="7"/>
      <c r="G5" s="7"/>
      <c r="H5" s="7"/>
      <c r="I5" s="7"/>
      <c r="J5" s="8"/>
    </row>
    <row r="6" spans="2:16" x14ac:dyDescent="0.3">
      <c r="B6" s="287" t="s">
        <v>3</v>
      </c>
      <c r="C6" s="288"/>
      <c r="D6" s="288"/>
      <c r="E6" s="288"/>
      <c r="F6" s="288"/>
      <c r="G6" s="288"/>
      <c r="H6" s="288"/>
      <c r="I6" s="288"/>
      <c r="J6" s="289"/>
    </row>
    <row r="7" spans="2:16" ht="15" thickBot="1" x14ac:dyDescent="0.35">
      <c r="B7" s="290" t="s">
        <v>4</v>
      </c>
      <c r="C7" s="291"/>
      <c r="D7" s="291"/>
      <c r="E7" s="291"/>
      <c r="F7" s="291"/>
      <c r="G7" s="291"/>
      <c r="H7" s="291"/>
      <c r="I7" s="291"/>
      <c r="J7" s="292"/>
    </row>
    <row r="8" spans="2:16" ht="15" thickBot="1" x14ac:dyDescent="0.35"/>
    <row r="9" spans="2:16" ht="24" thickBot="1" x14ac:dyDescent="0.5">
      <c r="B9" s="293" t="s">
        <v>5</v>
      </c>
      <c r="C9" s="294"/>
      <c r="D9" s="294"/>
      <c r="E9" s="294"/>
      <c r="F9" s="294"/>
      <c r="G9" s="294"/>
      <c r="H9" s="294"/>
      <c r="I9" s="294"/>
      <c r="J9" s="294"/>
      <c r="K9" s="294"/>
      <c r="L9" s="294"/>
      <c r="M9" s="294"/>
      <c r="N9" s="294"/>
      <c r="O9" s="294"/>
      <c r="P9" s="323"/>
    </row>
    <row r="10" spans="2:16" x14ac:dyDescent="0.3">
      <c r="B10" s="296" t="s">
        <v>6</v>
      </c>
      <c r="C10" s="297"/>
      <c r="D10" s="297"/>
      <c r="E10" s="297"/>
      <c r="F10" s="297"/>
      <c r="G10" s="297"/>
      <c r="H10" s="297"/>
      <c r="I10" s="297"/>
      <c r="J10" s="297"/>
      <c r="K10" s="298" t="s">
        <v>318</v>
      </c>
      <c r="L10" s="299"/>
      <c r="M10" s="299"/>
      <c r="N10" s="299"/>
      <c r="O10" s="299"/>
      <c r="P10" s="324"/>
    </row>
    <row r="11" spans="2:16" x14ac:dyDescent="0.3">
      <c r="B11" s="278" t="s">
        <v>7</v>
      </c>
      <c r="C11" s="279"/>
      <c r="D11" s="279"/>
      <c r="E11" s="279"/>
      <c r="F11" s="279"/>
      <c r="G11" s="279"/>
      <c r="H11" s="279"/>
      <c r="I11" s="279"/>
      <c r="J11" s="279"/>
      <c r="K11" s="268">
        <v>4</v>
      </c>
      <c r="L11" s="269"/>
      <c r="M11" s="269"/>
      <c r="N11" s="269"/>
      <c r="O11" s="269"/>
      <c r="P11" s="318"/>
    </row>
    <row r="12" spans="2:16" x14ac:dyDescent="0.3">
      <c r="B12" s="278" t="s">
        <v>8</v>
      </c>
      <c r="C12" s="279"/>
      <c r="D12" s="279"/>
      <c r="E12" s="279"/>
      <c r="F12" s="279"/>
      <c r="G12" s="279"/>
      <c r="H12" s="279"/>
      <c r="I12" s="279"/>
      <c r="J12" s="279"/>
      <c r="K12" s="285">
        <v>42430</v>
      </c>
      <c r="L12" s="269"/>
      <c r="M12" s="269"/>
      <c r="N12" s="269"/>
      <c r="O12" s="269"/>
      <c r="P12" s="318"/>
    </row>
    <row r="13" spans="2:16" x14ac:dyDescent="0.3">
      <c r="B13" s="278" t="s">
        <v>9</v>
      </c>
      <c r="C13" s="279"/>
      <c r="D13" s="279"/>
      <c r="E13" s="279"/>
      <c r="F13" s="279"/>
      <c r="G13" s="279"/>
      <c r="H13" s="279"/>
      <c r="I13" s="279"/>
      <c r="J13" s="279"/>
      <c r="K13" s="268" t="s">
        <v>319</v>
      </c>
      <c r="L13" s="269"/>
      <c r="M13" s="269"/>
      <c r="N13" s="269"/>
      <c r="O13" s="269"/>
      <c r="P13" s="318"/>
    </row>
    <row r="14" spans="2:16" ht="15" thickBot="1" x14ac:dyDescent="0.35">
      <c r="B14" s="271" t="s">
        <v>10</v>
      </c>
      <c r="C14" s="272"/>
      <c r="D14" s="272"/>
      <c r="E14" s="272"/>
      <c r="F14" s="272"/>
      <c r="G14" s="272"/>
      <c r="H14" s="272"/>
      <c r="I14" s="272"/>
      <c r="J14" s="272"/>
      <c r="K14" s="286">
        <v>42614</v>
      </c>
      <c r="L14" s="274"/>
      <c r="M14" s="274"/>
      <c r="N14" s="274"/>
      <c r="O14" s="274"/>
      <c r="P14" s="319"/>
    </row>
    <row r="15" spans="2:16" x14ac:dyDescent="0.3">
      <c r="B15" s="280" t="s">
        <v>11</v>
      </c>
      <c r="C15" s="281"/>
      <c r="D15" s="281"/>
      <c r="E15" s="281"/>
      <c r="F15" s="281"/>
      <c r="G15" s="281"/>
      <c r="H15" s="281"/>
      <c r="I15" s="281"/>
      <c r="J15" s="281"/>
      <c r="K15" s="282" t="s">
        <v>72</v>
      </c>
      <c r="L15" s="283"/>
      <c r="M15" s="283"/>
      <c r="N15" s="283"/>
      <c r="O15" s="283"/>
      <c r="P15" s="325"/>
    </row>
    <row r="16" spans="2:16" x14ac:dyDescent="0.3">
      <c r="B16" s="280" t="s">
        <v>12</v>
      </c>
      <c r="C16" s="281"/>
      <c r="D16" s="281"/>
      <c r="E16" s="281"/>
      <c r="F16" s="281"/>
      <c r="G16" s="281"/>
      <c r="H16" s="281"/>
      <c r="I16" s="281"/>
      <c r="J16" s="281"/>
      <c r="K16" s="268" t="s">
        <v>78</v>
      </c>
      <c r="L16" s="269"/>
      <c r="M16" s="269"/>
      <c r="N16" s="269"/>
      <c r="O16" s="269"/>
      <c r="P16" s="318"/>
    </row>
    <row r="17" spans="2:18" x14ac:dyDescent="0.3">
      <c r="B17" s="278" t="s">
        <v>13</v>
      </c>
      <c r="C17" s="279"/>
      <c r="D17" s="279"/>
      <c r="E17" s="279"/>
      <c r="F17" s="279"/>
      <c r="G17" s="279"/>
      <c r="H17" s="279"/>
      <c r="I17" s="279"/>
      <c r="J17" s="279"/>
      <c r="K17" s="268">
        <v>100</v>
      </c>
      <c r="L17" s="269"/>
      <c r="M17" s="269"/>
      <c r="N17" s="269"/>
      <c r="O17" s="269"/>
      <c r="P17" s="318"/>
    </row>
    <row r="18" spans="2:18" x14ac:dyDescent="0.3">
      <c r="B18" s="278" t="s">
        <v>14</v>
      </c>
      <c r="C18" s="279"/>
      <c r="D18" s="279"/>
      <c r="E18" s="279"/>
      <c r="F18" s="279"/>
      <c r="G18" s="279"/>
      <c r="H18" s="279"/>
      <c r="I18" s="279"/>
      <c r="J18" s="279"/>
      <c r="K18" s="268">
        <v>0</v>
      </c>
      <c r="L18" s="269"/>
      <c r="M18" s="269"/>
      <c r="N18" s="269"/>
      <c r="O18" s="269"/>
      <c r="P18" s="318"/>
    </row>
    <row r="19" spans="2:18" x14ac:dyDescent="0.3">
      <c r="B19" s="278" t="s">
        <v>15</v>
      </c>
      <c r="C19" s="279"/>
      <c r="D19" s="279"/>
      <c r="E19" s="279"/>
      <c r="F19" s="279"/>
      <c r="G19" s="279"/>
      <c r="H19" s="279"/>
      <c r="I19" s="279"/>
      <c r="J19" s="279"/>
      <c r="K19" s="268">
        <v>100</v>
      </c>
      <c r="L19" s="269"/>
      <c r="M19" s="269"/>
      <c r="N19" s="269"/>
      <c r="O19" s="269"/>
      <c r="P19" s="318"/>
    </row>
    <row r="20" spans="2:18" x14ac:dyDescent="0.3">
      <c r="B20" s="278" t="s">
        <v>16</v>
      </c>
      <c r="C20" s="279"/>
      <c r="D20" s="279"/>
      <c r="E20" s="279"/>
      <c r="F20" s="279"/>
      <c r="G20" s="279"/>
      <c r="H20" s="279"/>
      <c r="I20" s="279"/>
      <c r="J20" s="279"/>
      <c r="K20" s="268">
        <v>0</v>
      </c>
      <c r="L20" s="269"/>
      <c r="M20" s="269"/>
      <c r="N20" s="269"/>
      <c r="O20" s="269"/>
      <c r="P20" s="318"/>
    </row>
    <row r="21" spans="2:18" x14ac:dyDescent="0.3">
      <c r="B21" s="278" t="s">
        <v>17</v>
      </c>
      <c r="C21" s="279"/>
      <c r="D21" s="279"/>
      <c r="E21" s="279"/>
      <c r="F21" s="279"/>
      <c r="G21" s="279"/>
      <c r="H21" s="279"/>
      <c r="I21" s="279"/>
      <c r="J21" s="279"/>
      <c r="K21" s="268">
        <v>100</v>
      </c>
      <c r="L21" s="269"/>
      <c r="M21" s="269"/>
      <c r="N21" s="269"/>
      <c r="O21" s="269"/>
      <c r="P21" s="318"/>
    </row>
    <row r="22" spans="2:18" x14ac:dyDescent="0.3">
      <c r="B22" s="278" t="s">
        <v>18</v>
      </c>
      <c r="C22" s="279"/>
      <c r="D22" s="279"/>
      <c r="E22" s="279"/>
      <c r="F22" s="279"/>
      <c r="G22" s="279"/>
      <c r="H22" s="279"/>
      <c r="I22" s="279"/>
      <c r="J22" s="279"/>
      <c r="K22" s="268">
        <v>0</v>
      </c>
      <c r="L22" s="269"/>
      <c r="M22" s="269"/>
      <c r="N22" s="269"/>
      <c r="O22" s="269"/>
      <c r="P22" s="318"/>
    </row>
    <row r="23" spans="2:18" x14ac:dyDescent="0.3">
      <c r="B23" s="278" t="s">
        <v>19</v>
      </c>
      <c r="C23" s="279"/>
      <c r="D23" s="279"/>
      <c r="E23" s="279"/>
      <c r="F23" s="279"/>
      <c r="G23" s="279"/>
      <c r="H23" s="279"/>
      <c r="I23" s="279"/>
      <c r="J23" s="279"/>
      <c r="K23" s="268" t="s">
        <v>71</v>
      </c>
      <c r="L23" s="269"/>
      <c r="M23" s="269"/>
      <c r="N23" s="269"/>
      <c r="O23" s="269"/>
      <c r="P23" s="318"/>
    </row>
    <row r="24" spans="2:18" x14ac:dyDescent="0.3">
      <c r="B24" s="278" t="s">
        <v>20</v>
      </c>
      <c r="C24" s="279"/>
      <c r="D24" s="279"/>
      <c r="E24" s="279"/>
      <c r="F24" s="279"/>
      <c r="G24" s="279"/>
      <c r="H24" s="279"/>
      <c r="I24" s="279"/>
      <c r="J24" s="279"/>
      <c r="K24" s="268" t="s">
        <v>74</v>
      </c>
      <c r="L24" s="269"/>
      <c r="M24" s="269"/>
      <c r="N24" s="269"/>
      <c r="O24" s="269"/>
      <c r="P24" s="318"/>
    </row>
    <row r="25" spans="2:18" x14ac:dyDescent="0.3">
      <c r="B25" s="278" t="s">
        <v>21</v>
      </c>
      <c r="C25" s="279"/>
      <c r="D25" s="279"/>
      <c r="E25" s="279"/>
      <c r="F25" s="279"/>
      <c r="G25" s="279"/>
      <c r="H25" s="279"/>
      <c r="I25" s="279"/>
      <c r="J25" s="279"/>
      <c r="K25" s="268" t="s">
        <v>74</v>
      </c>
      <c r="L25" s="269"/>
      <c r="M25" s="269"/>
      <c r="N25" s="269"/>
      <c r="O25" s="269"/>
      <c r="P25" s="318"/>
    </row>
    <row r="26" spans="2:18" x14ac:dyDescent="0.3">
      <c r="B26" s="278" t="s">
        <v>22</v>
      </c>
      <c r="C26" s="279"/>
      <c r="D26" s="279"/>
      <c r="E26" s="279"/>
      <c r="F26" s="279"/>
      <c r="G26" s="279"/>
      <c r="H26" s="279"/>
      <c r="I26" s="279"/>
      <c r="J26" s="279"/>
      <c r="K26" s="268" t="s">
        <v>74</v>
      </c>
      <c r="L26" s="269"/>
      <c r="M26" s="269"/>
      <c r="N26" s="269"/>
      <c r="O26" s="269"/>
      <c r="P26" s="318"/>
    </row>
    <row r="27" spans="2:18" ht="31.05" customHeight="1" x14ac:dyDescent="0.3">
      <c r="B27" s="266" t="s">
        <v>23</v>
      </c>
      <c r="C27" s="267"/>
      <c r="D27" s="267"/>
      <c r="E27" s="267"/>
      <c r="F27" s="267"/>
      <c r="G27" s="267"/>
      <c r="H27" s="267"/>
      <c r="I27" s="267"/>
      <c r="J27" s="267"/>
      <c r="K27" s="268" t="s">
        <v>74</v>
      </c>
      <c r="L27" s="269"/>
      <c r="M27" s="269"/>
      <c r="N27" s="269"/>
      <c r="O27" s="269"/>
      <c r="P27" s="318"/>
    </row>
    <row r="28" spans="2:18" ht="15" thickBot="1" x14ac:dyDescent="0.35">
      <c r="B28" s="271" t="s">
        <v>24</v>
      </c>
      <c r="C28" s="272"/>
      <c r="D28" s="272"/>
      <c r="E28" s="272"/>
      <c r="F28" s="272"/>
      <c r="G28" s="272"/>
      <c r="H28" s="272"/>
      <c r="I28" s="272"/>
      <c r="J28" s="272"/>
      <c r="K28" s="273" t="s">
        <v>74</v>
      </c>
      <c r="L28" s="274"/>
      <c r="M28" s="274"/>
      <c r="N28" s="274"/>
      <c r="O28" s="274"/>
      <c r="P28" s="319"/>
    </row>
    <row r="29" spans="2:18" ht="15" thickBot="1" x14ac:dyDescent="0.35">
      <c r="F29"/>
      <c r="G29"/>
      <c r="H29"/>
      <c r="I29"/>
    </row>
    <row r="30" spans="2:18" ht="23.4" x14ac:dyDescent="0.45">
      <c r="B30" s="6" t="s">
        <v>25</v>
      </c>
      <c r="C30" s="9"/>
      <c r="D30" s="9"/>
      <c r="E30" s="9"/>
      <c r="F30" s="9"/>
      <c r="G30" s="9"/>
      <c r="H30" s="9"/>
      <c r="I30" s="9"/>
      <c r="J30" s="9"/>
      <c r="K30" s="9"/>
      <c r="L30" s="9"/>
      <c r="M30" s="9"/>
      <c r="N30" s="9"/>
      <c r="O30" s="9"/>
      <c r="P30" s="9"/>
      <c r="Q30" s="9"/>
      <c r="R30" s="10"/>
    </row>
    <row r="31" spans="2:18" s="5" customFormat="1" ht="15" customHeight="1" x14ac:dyDescent="0.3">
      <c r="B31" s="11"/>
      <c r="C31" s="12"/>
      <c r="D31" s="12"/>
      <c r="E31" s="12"/>
      <c r="F31" s="13"/>
      <c r="G31" s="13"/>
      <c r="H31" s="13"/>
      <c r="I31" s="13"/>
      <c r="J31" s="12"/>
      <c r="K31" s="12"/>
      <c r="L31" s="12"/>
      <c r="M31" s="12"/>
      <c r="N31" s="14"/>
      <c r="O31" s="265"/>
      <c r="P31" s="265"/>
      <c r="Q31" s="62"/>
      <c r="R31" s="258" t="s">
        <v>26</v>
      </c>
    </row>
    <row r="32" spans="2:18" s="5" customFormat="1" x14ac:dyDescent="0.3">
      <c r="B32" s="11"/>
      <c r="C32" s="12"/>
      <c r="D32" s="12"/>
      <c r="E32" s="12"/>
      <c r="F32" s="260" t="s">
        <v>27</v>
      </c>
      <c r="G32" s="261"/>
      <c r="H32" s="261"/>
      <c r="I32" s="261"/>
      <c r="J32" s="261"/>
      <c r="K32" s="261"/>
      <c r="L32" s="261"/>
      <c r="M32" s="262"/>
      <c r="N32" s="263"/>
      <c r="O32" s="264" t="s">
        <v>28</v>
      </c>
      <c r="P32" s="240"/>
      <c r="Q32" s="199" t="s">
        <v>343</v>
      </c>
      <c r="R32" s="259"/>
    </row>
    <row r="33" spans="2:19" ht="43.8" thickBot="1" x14ac:dyDescent="0.35">
      <c r="B33" s="15" t="s">
        <v>29</v>
      </c>
      <c r="C33" s="16" t="s">
        <v>30</v>
      </c>
      <c r="D33" s="17" t="s">
        <v>31</v>
      </c>
      <c r="E33" s="17" t="s">
        <v>32</v>
      </c>
      <c r="F33" s="18" t="s">
        <v>33</v>
      </c>
      <c r="G33" s="19" t="s">
        <v>34</v>
      </c>
      <c r="H33" s="18" t="s">
        <v>35</v>
      </c>
      <c r="I33" s="19" t="s">
        <v>34</v>
      </c>
      <c r="J33" s="20" t="s">
        <v>63</v>
      </c>
      <c r="K33" s="19" t="s">
        <v>34</v>
      </c>
      <c r="L33" s="18" t="s">
        <v>36</v>
      </c>
      <c r="M33" s="18" t="s">
        <v>37</v>
      </c>
      <c r="N33" s="18" t="s">
        <v>38</v>
      </c>
      <c r="O33" s="19" t="s">
        <v>39</v>
      </c>
      <c r="P33" s="19" t="s">
        <v>40</v>
      </c>
      <c r="Q33" s="19" t="s">
        <v>98</v>
      </c>
      <c r="R33" s="21" t="s">
        <v>39</v>
      </c>
      <c r="S33" s="159" t="s">
        <v>302</v>
      </c>
    </row>
    <row r="34" spans="2:19" ht="15" thickTop="1" x14ac:dyDescent="0.3">
      <c r="B34" s="252" t="s">
        <v>41</v>
      </c>
      <c r="C34" s="253" t="s">
        <v>42</v>
      </c>
      <c r="D34" s="22" t="s">
        <v>57</v>
      </c>
      <c r="E34" s="23" t="s">
        <v>43</v>
      </c>
      <c r="F34" s="24" t="s">
        <v>55</v>
      </c>
      <c r="G34" s="25" t="s">
        <v>52</v>
      </c>
      <c r="H34" s="24" t="s">
        <v>55</v>
      </c>
      <c r="I34" s="24" t="s">
        <v>52</v>
      </c>
      <c r="J34" s="24" t="s">
        <v>55</v>
      </c>
      <c r="K34" s="24" t="s">
        <v>52</v>
      </c>
      <c r="L34" s="25">
        <v>100</v>
      </c>
      <c r="M34" s="24">
        <v>100</v>
      </c>
      <c r="N34" s="24">
        <v>50</v>
      </c>
      <c r="O34" s="24">
        <v>122.581782</v>
      </c>
      <c r="P34" s="24">
        <v>316.428</v>
      </c>
      <c r="Q34" s="24"/>
      <c r="R34" s="26">
        <v>26.497143000000001</v>
      </c>
    </row>
    <row r="35" spans="2:19" x14ac:dyDescent="0.3">
      <c r="B35" s="252"/>
      <c r="C35" s="254"/>
      <c r="D35" s="27" t="s">
        <v>50</v>
      </c>
      <c r="E35" s="27" t="s">
        <v>44</v>
      </c>
      <c r="F35" s="28" t="s">
        <v>53</v>
      </c>
      <c r="G35" s="28" t="s">
        <v>52</v>
      </c>
      <c r="H35" s="28" t="s">
        <v>51</v>
      </c>
      <c r="I35" s="28" t="s">
        <v>52</v>
      </c>
      <c r="J35" s="28" t="s">
        <v>54</v>
      </c>
      <c r="K35" s="28" t="s">
        <v>52</v>
      </c>
      <c r="L35" s="28">
        <v>95</v>
      </c>
      <c r="M35" s="28">
        <v>100</v>
      </c>
      <c r="N35" s="28">
        <v>50</v>
      </c>
      <c r="O35" s="28">
        <v>85.786693999999997</v>
      </c>
      <c r="P35" s="28">
        <v>275.3</v>
      </c>
      <c r="Q35" s="65">
        <v>105.104894</v>
      </c>
      <c r="R35" s="29">
        <v>26.549230999999999</v>
      </c>
    </row>
    <row r="36" spans="2:19" x14ac:dyDescent="0.3">
      <c r="B36" s="252"/>
      <c r="C36" s="254"/>
      <c r="D36" s="27" t="s">
        <v>70</v>
      </c>
      <c r="E36" s="320" t="s">
        <v>45</v>
      </c>
      <c r="F36" s="28" t="s">
        <v>55</v>
      </c>
      <c r="G36" s="28" t="s">
        <v>56</v>
      </c>
      <c r="H36" s="28" t="s">
        <v>55</v>
      </c>
      <c r="I36" s="28" t="s">
        <v>52</v>
      </c>
      <c r="J36" s="28" t="s">
        <v>55</v>
      </c>
      <c r="K36" s="28" t="s">
        <v>56</v>
      </c>
      <c r="L36" s="28">
        <v>100</v>
      </c>
      <c r="M36" s="28">
        <v>100</v>
      </c>
      <c r="N36" s="28">
        <v>50</v>
      </c>
      <c r="O36" s="28">
        <v>122.381016</v>
      </c>
      <c r="P36" s="28">
        <v>341.16699999999997</v>
      </c>
      <c r="Q36" s="65"/>
      <c r="R36" s="44">
        <v>26.56</v>
      </c>
    </row>
    <row r="37" spans="2:19" ht="78" customHeight="1" x14ac:dyDescent="0.3">
      <c r="B37" s="252"/>
      <c r="C37" s="254"/>
      <c r="D37" s="27" t="s">
        <v>68</v>
      </c>
      <c r="E37" s="321"/>
      <c r="F37" s="28" t="s">
        <v>55</v>
      </c>
      <c r="G37" s="28" t="s">
        <v>56</v>
      </c>
      <c r="H37" s="28" t="s">
        <v>55</v>
      </c>
      <c r="I37" s="28" t="s">
        <v>52</v>
      </c>
      <c r="J37" s="28" t="s">
        <v>55</v>
      </c>
      <c r="K37" s="28" t="s">
        <v>56</v>
      </c>
      <c r="L37" s="28">
        <v>100</v>
      </c>
      <c r="M37" s="28">
        <v>100</v>
      </c>
      <c r="N37" s="28">
        <v>50</v>
      </c>
      <c r="O37" s="42">
        <v>122.515998</v>
      </c>
      <c r="P37" s="28">
        <v>340.80099999999999</v>
      </c>
      <c r="Q37" s="65"/>
      <c r="R37" s="29">
        <v>26.728570999999999</v>
      </c>
    </row>
    <row r="38" spans="2:19" ht="15" customHeight="1" x14ac:dyDescent="0.3">
      <c r="B38" s="252"/>
      <c r="C38" s="254"/>
      <c r="D38" s="27" t="s">
        <v>69</v>
      </c>
      <c r="E38" s="322"/>
      <c r="F38" s="28" t="s">
        <v>55</v>
      </c>
      <c r="G38" s="28" t="s">
        <v>56</v>
      </c>
      <c r="H38" s="28" t="s">
        <v>55</v>
      </c>
      <c r="I38" s="28" t="s">
        <v>52</v>
      </c>
      <c r="J38" s="28" t="s">
        <v>55</v>
      </c>
      <c r="K38" s="28" t="s">
        <v>56</v>
      </c>
      <c r="L38" s="28">
        <v>100</v>
      </c>
      <c r="M38" s="28">
        <v>100</v>
      </c>
      <c r="N38" s="28">
        <v>50</v>
      </c>
      <c r="O38" s="42">
        <v>122.22062</v>
      </c>
      <c r="P38" s="28">
        <v>340.35</v>
      </c>
      <c r="Q38" s="65"/>
      <c r="R38" s="29">
        <v>26.577857000000002</v>
      </c>
    </row>
    <row r="39" spans="2:19" ht="15" customHeight="1" x14ac:dyDescent="0.3">
      <c r="B39" s="252"/>
      <c r="C39" s="254"/>
      <c r="D39" s="27" t="s">
        <v>76</v>
      </c>
      <c r="E39" s="43"/>
      <c r="F39" s="24" t="s">
        <v>55</v>
      </c>
      <c r="G39" s="47" t="s">
        <v>52</v>
      </c>
      <c r="H39" s="24" t="s">
        <v>55</v>
      </c>
      <c r="I39" s="24" t="s">
        <v>52</v>
      </c>
      <c r="J39" s="24" t="s">
        <v>55</v>
      </c>
      <c r="K39" s="24" t="s">
        <v>52</v>
      </c>
      <c r="L39" s="28">
        <v>100</v>
      </c>
      <c r="M39" s="28">
        <v>80</v>
      </c>
      <c r="N39" s="28">
        <v>50</v>
      </c>
      <c r="O39" s="42">
        <v>106.29567</v>
      </c>
      <c r="P39" s="31"/>
      <c r="Q39" s="66"/>
      <c r="R39" s="32"/>
    </row>
    <row r="40" spans="2:19" x14ac:dyDescent="0.3">
      <c r="B40" s="252"/>
      <c r="C40" s="254"/>
      <c r="D40" s="27" t="s">
        <v>59</v>
      </c>
      <c r="E40" s="30"/>
      <c r="F40" s="24" t="s">
        <v>55</v>
      </c>
      <c r="G40" s="25" t="s">
        <v>52</v>
      </c>
      <c r="H40" s="24" t="s">
        <v>55</v>
      </c>
      <c r="I40" s="24" t="s">
        <v>52</v>
      </c>
      <c r="J40" s="24" t="s">
        <v>55</v>
      </c>
      <c r="K40" s="24" t="s">
        <v>52</v>
      </c>
      <c r="L40" s="28">
        <v>100</v>
      </c>
      <c r="M40" s="28">
        <v>100</v>
      </c>
      <c r="N40" s="28">
        <v>50</v>
      </c>
      <c r="O40" s="28">
        <v>117.002387</v>
      </c>
      <c r="P40" s="31"/>
      <c r="Q40" s="66"/>
      <c r="R40" s="32"/>
    </row>
    <row r="41" spans="2:19" x14ac:dyDescent="0.3">
      <c r="B41" s="252"/>
      <c r="C41" s="254"/>
      <c r="D41" s="27" t="s">
        <v>60</v>
      </c>
      <c r="E41" s="30"/>
      <c r="F41" s="24" t="s">
        <v>55</v>
      </c>
      <c r="G41" s="25" t="s">
        <v>52</v>
      </c>
      <c r="H41" s="24" t="s">
        <v>55</v>
      </c>
      <c r="I41" s="24" t="s">
        <v>52</v>
      </c>
      <c r="J41" s="24" t="s">
        <v>55</v>
      </c>
      <c r="K41" s="24" t="s">
        <v>52</v>
      </c>
      <c r="L41" s="28">
        <v>95</v>
      </c>
      <c r="M41" s="28">
        <v>95</v>
      </c>
      <c r="N41" s="28">
        <v>50</v>
      </c>
      <c r="O41" s="28">
        <v>107.25175299999999</v>
      </c>
      <c r="P41" s="31"/>
      <c r="Q41" s="66"/>
      <c r="R41" s="32"/>
    </row>
    <row r="42" spans="2:19" x14ac:dyDescent="0.3">
      <c r="B42" s="252"/>
      <c r="C42" s="254"/>
      <c r="D42" s="27" t="s">
        <v>61</v>
      </c>
      <c r="E42" s="30"/>
      <c r="F42" s="24" t="s">
        <v>55</v>
      </c>
      <c r="G42" s="28" t="s">
        <v>52</v>
      </c>
      <c r="H42" s="28" t="s">
        <v>55</v>
      </c>
      <c r="I42" s="28" t="s">
        <v>52</v>
      </c>
      <c r="J42" s="24" t="s">
        <v>55</v>
      </c>
      <c r="K42" s="28" t="s">
        <v>52</v>
      </c>
      <c r="L42" s="28">
        <v>100</v>
      </c>
      <c r="M42" s="28">
        <v>100</v>
      </c>
      <c r="N42" s="28">
        <v>50</v>
      </c>
      <c r="O42" s="28">
        <v>111.187265</v>
      </c>
      <c r="P42" s="31"/>
      <c r="Q42" s="66"/>
      <c r="R42" s="32"/>
    </row>
    <row r="43" spans="2:19" x14ac:dyDescent="0.3">
      <c r="B43" s="252"/>
      <c r="C43" s="254"/>
      <c r="D43" s="27" t="s">
        <v>62</v>
      </c>
      <c r="E43" s="30"/>
      <c r="F43" s="28" t="s">
        <v>55</v>
      </c>
      <c r="G43" s="28" t="s">
        <v>52</v>
      </c>
      <c r="H43" s="28" t="s">
        <v>55</v>
      </c>
      <c r="I43" s="28" t="s">
        <v>52</v>
      </c>
      <c r="J43" s="24" t="s">
        <v>55</v>
      </c>
      <c r="K43" s="24" t="s">
        <v>52</v>
      </c>
      <c r="L43" s="28">
        <v>100</v>
      </c>
      <c r="M43" s="28">
        <v>95</v>
      </c>
      <c r="N43" s="28">
        <v>50</v>
      </c>
      <c r="O43" s="28">
        <v>113.45218199999999</v>
      </c>
      <c r="P43" s="31"/>
      <c r="Q43" s="66"/>
      <c r="R43" s="32"/>
    </row>
    <row r="44" spans="2:19" x14ac:dyDescent="0.3">
      <c r="B44" s="252"/>
      <c r="C44" s="254"/>
      <c r="D44" s="27" t="s">
        <v>64</v>
      </c>
      <c r="E44" s="30"/>
      <c r="F44" s="28" t="s">
        <v>55</v>
      </c>
      <c r="G44" s="28" t="s">
        <v>52</v>
      </c>
      <c r="H44" s="28" t="s">
        <v>55</v>
      </c>
      <c r="I44" s="28" t="s">
        <v>52</v>
      </c>
      <c r="J44" s="28" t="s">
        <v>55</v>
      </c>
      <c r="K44" s="28" t="s">
        <v>52</v>
      </c>
      <c r="L44" s="28">
        <v>100</v>
      </c>
      <c r="M44" s="28">
        <v>80</v>
      </c>
      <c r="N44" s="28">
        <v>50</v>
      </c>
      <c r="O44" s="28">
        <v>105.92985</v>
      </c>
      <c r="P44" s="31"/>
      <c r="Q44" s="66"/>
      <c r="R44" s="32"/>
    </row>
    <row r="45" spans="2:19" x14ac:dyDescent="0.3">
      <c r="B45" s="252"/>
      <c r="C45" s="254"/>
      <c r="D45" s="27" t="s">
        <v>65</v>
      </c>
      <c r="E45" s="30"/>
      <c r="F45" s="28" t="s">
        <v>55</v>
      </c>
      <c r="G45" s="28" t="s">
        <v>52</v>
      </c>
      <c r="H45" s="28" t="s">
        <v>55</v>
      </c>
      <c r="I45" s="28" t="s">
        <v>52</v>
      </c>
      <c r="J45" s="28" t="s">
        <v>55</v>
      </c>
      <c r="K45" s="28" t="s">
        <v>52</v>
      </c>
      <c r="L45" s="28">
        <v>80</v>
      </c>
      <c r="M45" s="28">
        <v>80</v>
      </c>
      <c r="N45" s="28">
        <v>50</v>
      </c>
      <c r="O45" s="28">
        <v>91.223917999999998</v>
      </c>
      <c r="P45" s="31"/>
      <c r="Q45" s="66"/>
      <c r="R45" s="32"/>
    </row>
    <row r="46" spans="2:19" x14ac:dyDescent="0.3">
      <c r="B46" s="252"/>
      <c r="C46" s="255" t="s">
        <v>46</v>
      </c>
      <c r="D46" s="27" t="s">
        <v>58</v>
      </c>
      <c r="E46" s="30" t="s">
        <v>301</v>
      </c>
      <c r="F46" s="28" t="s">
        <v>55</v>
      </c>
      <c r="G46" s="28" t="s">
        <v>56</v>
      </c>
      <c r="H46" s="28" t="s">
        <v>55</v>
      </c>
      <c r="I46" s="28" t="s">
        <v>56</v>
      </c>
      <c r="J46" s="28" t="s">
        <v>55</v>
      </c>
      <c r="K46" s="28" t="s">
        <v>56</v>
      </c>
      <c r="L46" s="28">
        <v>100</v>
      </c>
      <c r="M46" s="28">
        <v>100</v>
      </c>
      <c r="N46" s="28">
        <v>50</v>
      </c>
      <c r="O46" s="28">
        <v>121.118689</v>
      </c>
      <c r="P46" s="31"/>
      <c r="Q46" s="66"/>
      <c r="R46" s="32"/>
    </row>
    <row r="47" spans="2:19" x14ac:dyDescent="0.3">
      <c r="B47" s="252"/>
      <c r="C47" s="256"/>
      <c r="D47" s="27" t="s">
        <v>66</v>
      </c>
      <c r="E47" s="30"/>
      <c r="F47" s="28" t="s">
        <v>55</v>
      </c>
      <c r="G47" s="28" t="s">
        <v>56</v>
      </c>
      <c r="H47" s="28" t="s">
        <v>55</v>
      </c>
      <c r="I47" s="28" t="s">
        <v>56</v>
      </c>
      <c r="J47" s="28" t="s">
        <v>55</v>
      </c>
      <c r="K47" s="28" t="s">
        <v>56</v>
      </c>
      <c r="L47" s="28">
        <v>100</v>
      </c>
      <c r="M47" s="28">
        <v>100</v>
      </c>
      <c r="N47" s="28">
        <v>50</v>
      </c>
      <c r="O47" s="28">
        <v>122.868167</v>
      </c>
      <c r="P47" s="31"/>
      <c r="Q47" s="66"/>
      <c r="R47" s="32"/>
    </row>
    <row r="48" spans="2:19" x14ac:dyDescent="0.3">
      <c r="B48" s="252"/>
      <c r="C48" s="256"/>
      <c r="D48" s="27" t="s">
        <v>67</v>
      </c>
      <c r="E48" s="30"/>
      <c r="F48" s="28" t="s">
        <v>55</v>
      </c>
      <c r="G48" s="28" t="s">
        <v>56</v>
      </c>
      <c r="H48" s="28" t="s">
        <v>55</v>
      </c>
      <c r="I48" s="28" t="s">
        <v>56</v>
      </c>
      <c r="J48" s="28" t="s">
        <v>55</v>
      </c>
      <c r="K48" s="28" t="s">
        <v>56</v>
      </c>
      <c r="L48" s="28">
        <v>100</v>
      </c>
      <c r="M48" s="28">
        <v>100</v>
      </c>
      <c r="N48" s="28">
        <v>50</v>
      </c>
      <c r="O48" s="28">
        <v>121.697773</v>
      </c>
      <c r="P48" s="31"/>
      <c r="Q48" s="66"/>
      <c r="R48" s="32"/>
    </row>
    <row r="49" spans="2:18" x14ac:dyDescent="0.3">
      <c r="B49" s="312" t="s">
        <v>48</v>
      </c>
      <c r="C49" s="33" t="s">
        <v>49</v>
      </c>
      <c r="D49" s="84" t="s">
        <v>57</v>
      </c>
      <c r="E49" s="30"/>
      <c r="F49" s="24" t="s">
        <v>55</v>
      </c>
      <c r="G49" s="25" t="s">
        <v>52</v>
      </c>
      <c r="H49" s="24" t="s">
        <v>55</v>
      </c>
      <c r="I49" s="24" t="s">
        <v>52</v>
      </c>
      <c r="J49" s="24" t="s">
        <v>55</v>
      </c>
      <c r="K49" s="24" t="s">
        <v>52</v>
      </c>
      <c r="L49" s="25">
        <v>100</v>
      </c>
      <c r="M49" s="24">
        <v>100</v>
      </c>
      <c r="N49" s="24">
        <v>50</v>
      </c>
      <c r="O49" s="27" t="s">
        <v>73</v>
      </c>
      <c r="P49" s="27"/>
      <c r="Q49" s="67"/>
      <c r="R49" s="32"/>
    </row>
    <row r="50" spans="2:18" ht="15" thickBot="1" x14ac:dyDescent="0.35">
      <c r="B50" s="317"/>
      <c r="C50" s="35"/>
      <c r="D50" s="36"/>
      <c r="E50" s="37"/>
      <c r="F50" s="38"/>
      <c r="G50" s="38"/>
      <c r="H50" s="38"/>
      <c r="I50" s="38"/>
      <c r="J50" s="38"/>
      <c r="K50" s="38"/>
      <c r="L50" s="38"/>
      <c r="M50" s="38"/>
      <c r="N50" s="38"/>
      <c r="O50" s="38"/>
      <c r="P50" s="38"/>
      <c r="Q50" s="68"/>
      <c r="R50" s="39"/>
    </row>
    <row r="51" spans="2:18" x14ac:dyDescent="0.3">
      <c r="F51"/>
      <c r="G51"/>
      <c r="H51"/>
      <c r="I51"/>
    </row>
    <row r="52" spans="2:18" x14ac:dyDescent="0.3">
      <c r="B52" s="40"/>
      <c r="C52" s="40"/>
      <c r="D52" s="40"/>
      <c r="E52" s="40"/>
      <c r="F52" s="41"/>
    </row>
  </sheetData>
  <mergeCells count="50">
    <mergeCell ref="B11:J11"/>
    <mergeCell ref="K11:P11"/>
    <mergeCell ref="E36:E38"/>
    <mergeCell ref="B6:J6"/>
    <mergeCell ref="B7:J7"/>
    <mergeCell ref="B9:P9"/>
    <mergeCell ref="B10:J10"/>
    <mergeCell ref="K10:P10"/>
    <mergeCell ref="B12:J12"/>
    <mergeCell ref="K12:P12"/>
    <mergeCell ref="B13:J13"/>
    <mergeCell ref="K13:P13"/>
    <mergeCell ref="B14:J14"/>
    <mergeCell ref="K14:P14"/>
    <mergeCell ref="B15:J15"/>
    <mergeCell ref="K15:P15"/>
    <mergeCell ref="B16:J16"/>
    <mergeCell ref="K16:P16"/>
    <mergeCell ref="B17:J17"/>
    <mergeCell ref="K17:P17"/>
    <mergeCell ref="B18:J18"/>
    <mergeCell ref="K18:P18"/>
    <mergeCell ref="B19:J19"/>
    <mergeCell ref="K19:P19"/>
    <mergeCell ref="B20:J20"/>
    <mergeCell ref="K20:P20"/>
    <mergeCell ref="B21:J21"/>
    <mergeCell ref="K21:P21"/>
    <mergeCell ref="B22:J22"/>
    <mergeCell ref="K22:P22"/>
    <mergeCell ref="B23:J23"/>
    <mergeCell ref="K23:P23"/>
    <mergeCell ref="B24:J24"/>
    <mergeCell ref="K24:P24"/>
    <mergeCell ref="K25:P25"/>
    <mergeCell ref="B26:J26"/>
    <mergeCell ref="K26:P26"/>
    <mergeCell ref="R31:R32"/>
    <mergeCell ref="F32:N32"/>
    <mergeCell ref="O32:P32"/>
    <mergeCell ref="B27:J27"/>
    <mergeCell ref="K27:P27"/>
    <mergeCell ref="B28:J28"/>
    <mergeCell ref="K28:P28"/>
    <mergeCell ref="O31:P31"/>
    <mergeCell ref="B34:B48"/>
    <mergeCell ref="C34:C45"/>
    <mergeCell ref="C46:C48"/>
    <mergeCell ref="B49:B50"/>
    <mergeCell ref="B25:J25"/>
  </mergeCells>
  <pageMargins left="0.7" right="0.7" top="0.75" bottom="0.75" header="0.3" footer="0.3"/>
  <pageSetup scale="83" fitToWidth="0"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55"/>
  <sheetViews>
    <sheetView showGridLines="0" topLeftCell="A3" zoomScale="60" zoomScaleNormal="60" zoomScalePageLayoutView="70" workbookViewId="0"/>
  </sheetViews>
  <sheetFormatPr defaultColWidth="8.88671875" defaultRowHeight="14.4" x14ac:dyDescent="0.3"/>
  <cols>
    <col min="1" max="1" width="1.33203125" customWidth="1"/>
    <col min="3" max="3" width="10.109375" customWidth="1"/>
    <col min="4" max="4" width="21.33203125" customWidth="1"/>
    <col min="5" max="5" width="47.664062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2.44140625" customWidth="1"/>
    <col min="16" max="17" width="11.6640625" customWidth="1"/>
    <col min="18" max="18" width="15" customWidth="1"/>
  </cols>
  <sheetData>
    <row r="1" spans="2:16" ht="4.5" customHeight="1" x14ac:dyDescent="0.3"/>
    <row r="2" spans="2:16" s="3" customFormat="1" ht="25.8" x14ac:dyDescent="0.5">
      <c r="B2" s="2" t="s">
        <v>0</v>
      </c>
      <c r="F2" s="4"/>
      <c r="G2" s="4"/>
      <c r="H2" s="4"/>
      <c r="I2" s="4"/>
    </row>
    <row r="3" spans="2:16" x14ac:dyDescent="0.3">
      <c r="B3" s="5" t="s">
        <v>1</v>
      </c>
    </row>
    <row r="4" spans="2:16" ht="5.25" customHeight="1" thickBot="1" x14ac:dyDescent="0.35"/>
    <row r="5" spans="2:16" ht="23.4" x14ac:dyDescent="0.45">
      <c r="B5" s="6" t="s">
        <v>2</v>
      </c>
      <c r="C5" s="7"/>
      <c r="D5" s="7"/>
      <c r="E5" s="7"/>
      <c r="F5" s="7"/>
      <c r="G5" s="7"/>
      <c r="H5" s="7"/>
      <c r="I5" s="7"/>
      <c r="J5" s="8"/>
    </row>
    <row r="6" spans="2:16" x14ac:dyDescent="0.3">
      <c r="B6" s="287" t="s">
        <v>3</v>
      </c>
      <c r="C6" s="288"/>
      <c r="D6" s="288"/>
      <c r="E6" s="288"/>
      <c r="F6" s="288"/>
      <c r="G6" s="288"/>
      <c r="H6" s="288"/>
      <c r="I6" s="288"/>
      <c r="J6" s="289"/>
    </row>
    <row r="7" spans="2:16" ht="15" thickBot="1" x14ac:dyDescent="0.35">
      <c r="B7" s="290" t="s">
        <v>4</v>
      </c>
      <c r="C7" s="291"/>
      <c r="D7" s="291"/>
      <c r="E7" s="291"/>
      <c r="F7" s="291"/>
      <c r="G7" s="291"/>
      <c r="H7" s="291"/>
      <c r="I7" s="291"/>
      <c r="J7" s="292"/>
    </row>
    <row r="8" spans="2:16" ht="15" thickBot="1" x14ac:dyDescent="0.35"/>
    <row r="9" spans="2:16" ht="24" thickBot="1" x14ac:dyDescent="0.5">
      <c r="B9" s="293" t="s">
        <v>5</v>
      </c>
      <c r="C9" s="294"/>
      <c r="D9" s="294"/>
      <c r="E9" s="294"/>
      <c r="F9" s="294"/>
      <c r="G9" s="294"/>
      <c r="H9" s="294"/>
      <c r="I9" s="294"/>
      <c r="J9" s="294"/>
      <c r="K9" s="294"/>
      <c r="L9" s="294"/>
      <c r="M9" s="294"/>
      <c r="N9" s="294"/>
      <c r="O9" s="294"/>
      <c r="P9" s="295"/>
    </row>
    <row r="10" spans="2:16" x14ac:dyDescent="0.3">
      <c r="B10" s="296" t="s">
        <v>6</v>
      </c>
      <c r="C10" s="297"/>
      <c r="D10" s="297"/>
      <c r="E10" s="297"/>
      <c r="F10" s="297"/>
      <c r="G10" s="297"/>
      <c r="H10" s="297"/>
      <c r="I10" s="297"/>
      <c r="J10" s="297"/>
      <c r="K10" s="298" t="s">
        <v>318</v>
      </c>
      <c r="L10" s="299"/>
      <c r="M10" s="299"/>
      <c r="N10" s="299"/>
      <c r="O10" s="299"/>
      <c r="P10" s="300"/>
    </row>
    <row r="11" spans="2:16" x14ac:dyDescent="0.3">
      <c r="B11" s="278" t="s">
        <v>7</v>
      </c>
      <c r="C11" s="279"/>
      <c r="D11" s="279"/>
      <c r="E11" s="279"/>
      <c r="F11" s="279"/>
      <c r="G11" s="279"/>
      <c r="H11" s="279"/>
      <c r="I11" s="279"/>
      <c r="J11" s="279"/>
      <c r="K11" s="268">
        <v>5</v>
      </c>
      <c r="L11" s="269"/>
      <c r="M11" s="269"/>
      <c r="N11" s="269"/>
      <c r="O11" s="269"/>
      <c r="P11" s="270"/>
    </row>
    <row r="12" spans="2:16" x14ac:dyDescent="0.3">
      <c r="B12" s="278" t="s">
        <v>8</v>
      </c>
      <c r="C12" s="279"/>
      <c r="D12" s="279"/>
      <c r="E12" s="279"/>
      <c r="F12" s="279"/>
      <c r="G12" s="279"/>
      <c r="H12" s="279"/>
      <c r="I12" s="279"/>
      <c r="J12" s="279"/>
      <c r="K12" s="285">
        <v>42491</v>
      </c>
      <c r="L12" s="269"/>
      <c r="M12" s="269"/>
      <c r="N12" s="269"/>
      <c r="O12" s="269"/>
      <c r="P12" s="270"/>
    </row>
    <row r="13" spans="2:16" x14ac:dyDescent="0.3">
      <c r="B13" s="278" t="s">
        <v>9</v>
      </c>
      <c r="C13" s="279"/>
      <c r="D13" s="279"/>
      <c r="E13" s="279"/>
      <c r="F13" s="279"/>
      <c r="G13" s="279"/>
      <c r="H13" s="279"/>
      <c r="I13" s="279"/>
      <c r="J13" s="279"/>
      <c r="K13" s="268" t="s">
        <v>319</v>
      </c>
      <c r="L13" s="269"/>
      <c r="M13" s="269"/>
      <c r="N13" s="269"/>
      <c r="O13" s="269"/>
      <c r="P13" s="270"/>
    </row>
    <row r="14" spans="2:16" ht="15" thickBot="1" x14ac:dyDescent="0.35">
      <c r="B14" s="271" t="s">
        <v>10</v>
      </c>
      <c r="C14" s="272"/>
      <c r="D14" s="272"/>
      <c r="E14" s="272"/>
      <c r="F14" s="272"/>
      <c r="G14" s="272"/>
      <c r="H14" s="272"/>
      <c r="I14" s="272"/>
      <c r="J14" s="272"/>
      <c r="K14" s="286">
        <v>42615</v>
      </c>
      <c r="L14" s="274"/>
      <c r="M14" s="274"/>
      <c r="N14" s="274"/>
      <c r="O14" s="274"/>
      <c r="P14" s="275"/>
    </row>
    <row r="15" spans="2:16" x14ac:dyDescent="0.3">
      <c r="B15" s="280" t="s">
        <v>11</v>
      </c>
      <c r="C15" s="281"/>
      <c r="D15" s="281"/>
      <c r="E15" s="281"/>
      <c r="F15" s="281"/>
      <c r="G15" s="281"/>
      <c r="H15" s="281"/>
      <c r="I15" s="281"/>
      <c r="J15" s="281"/>
      <c r="K15" s="282" t="s">
        <v>72</v>
      </c>
      <c r="L15" s="283"/>
      <c r="M15" s="283"/>
      <c r="N15" s="283"/>
      <c r="O15" s="283"/>
      <c r="P15" s="284"/>
    </row>
    <row r="16" spans="2:16" x14ac:dyDescent="0.3">
      <c r="B16" s="280" t="s">
        <v>12</v>
      </c>
      <c r="C16" s="281"/>
      <c r="D16" s="281"/>
      <c r="E16" s="281"/>
      <c r="F16" s="281"/>
      <c r="G16" s="281"/>
      <c r="H16" s="281"/>
      <c r="I16" s="281"/>
      <c r="J16" s="281"/>
      <c r="K16" s="268" t="s">
        <v>78</v>
      </c>
      <c r="L16" s="269"/>
      <c r="M16" s="269"/>
      <c r="N16" s="269"/>
      <c r="O16" s="269"/>
      <c r="P16" s="270"/>
    </row>
    <row r="17" spans="2:18" x14ac:dyDescent="0.3">
      <c r="B17" s="278" t="s">
        <v>13</v>
      </c>
      <c r="C17" s="279"/>
      <c r="D17" s="279"/>
      <c r="E17" s="279"/>
      <c r="F17" s="279"/>
      <c r="G17" s="279"/>
      <c r="H17" s="279"/>
      <c r="I17" s="279"/>
      <c r="J17" s="279"/>
      <c r="K17" s="268">
        <v>100</v>
      </c>
      <c r="L17" s="269"/>
      <c r="M17" s="269"/>
      <c r="N17" s="269"/>
      <c r="O17" s="269"/>
      <c r="P17" s="270"/>
    </row>
    <row r="18" spans="2:18" x14ac:dyDescent="0.3">
      <c r="B18" s="278" t="s">
        <v>14</v>
      </c>
      <c r="C18" s="279"/>
      <c r="D18" s="279"/>
      <c r="E18" s="279"/>
      <c r="F18" s="279"/>
      <c r="G18" s="279"/>
      <c r="H18" s="279"/>
      <c r="I18" s="279"/>
      <c r="J18" s="279"/>
      <c r="K18" s="268">
        <v>0</v>
      </c>
      <c r="L18" s="269"/>
      <c r="M18" s="269"/>
      <c r="N18" s="269"/>
      <c r="O18" s="269"/>
      <c r="P18" s="270"/>
    </row>
    <row r="19" spans="2:18" x14ac:dyDescent="0.3">
      <c r="B19" s="278" t="s">
        <v>15</v>
      </c>
      <c r="C19" s="279"/>
      <c r="D19" s="279"/>
      <c r="E19" s="279"/>
      <c r="F19" s="279"/>
      <c r="G19" s="279"/>
      <c r="H19" s="279"/>
      <c r="I19" s="279"/>
      <c r="J19" s="279"/>
      <c r="K19" s="268">
        <v>100</v>
      </c>
      <c r="L19" s="269"/>
      <c r="M19" s="269"/>
      <c r="N19" s="269"/>
      <c r="O19" s="269"/>
      <c r="P19" s="270"/>
    </row>
    <row r="20" spans="2:18" x14ac:dyDescent="0.3">
      <c r="B20" s="278" t="s">
        <v>16</v>
      </c>
      <c r="C20" s="279"/>
      <c r="D20" s="279"/>
      <c r="E20" s="279"/>
      <c r="F20" s="279"/>
      <c r="G20" s="279"/>
      <c r="H20" s="279"/>
      <c r="I20" s="279"/>
      <c r="J20" s="279"/>
      <c r="K20" s="268">
        <v>0</v>
      </c>
      <c r="L20" s="269"/>
      <c r="M20" s="269"/>
      <c r="N20" s="269"/>
      <c r="O20" s="269"/>
      <c r="P20" s="270"/>
    </row>
    <row r="21" spans="2:18" x14ac:dyDescent="0.3">
      <c r="B21" s="278" t="s">
        <v>17</v>
      </c>
      <c r="C21" s="279"/>
      <c r="D21" s="279"/>
      <c r="E21" s="279"/>
      <c r="F21" s="279"/>
      <c r="G21" s="279"/>
      <c r="H21" s="279"/>
      <c r="I21" s="279"/>
      <c r="J21" s="279"/>
      <c r="K21" s="268">
        <v>100</v>
      </c>
      <c r="L21" s="269"/>
      <c r="M21" s="269"/>
      <c r="N21" s="269"/>
      <c r="O21" s="269"/>
      <c r="P21" s="270"/>
    </row>
    <row r="22" spans="2:18" x14ac:dyDescent="0.3">
      <c r="B22" s="278" t="s">
        <v>18</v>
      </c>
      <c r="C22" s="279"/>
      <c r="D22" s="279"/>
      <c r="E22" s="279"/>
      <c r="F22" s="279"/>
      <c r="G22" s="279"/>
      <c r="H22" s="279"/>
      <c r="I22" s="279"/>
      <c r="J22" s="279"/>
      <c r="K22" s="268">
        <v>0</v>
      </c>
      <c r="L22" s="269"/>
      <c r="M22" s="269"/>
      <c r="N22" s="269"/>
      <c r="O22" s="269"/>
      <c r="P22" s="270"/>
    </row>
    <row r="23" spans="2:18" x14ac:dyDescent="0.3">
      <c r="B23" s="278" t="s">
        <v>19</v>
      </c>
      <c r="C23" s="279"/>
      <c r="D23" s="279"/>
      <c r="E23" s="279"/>
      <c r="F23" s="279"/>
      <c r="G23" s="279"/>
      <c r="H23" s="279"/>
      <c r="I23" s="279"/>
      <c r="J23" s="279"/>
      <c r="K23" s="268" t="s">
        <v>71</v>
      </c>
      <c r="L23" s="269"/>
      <c r="M23" s="269"/>
      <c r="N23" s="269"/>
      <c r="O23" s="269"/>
      <c r="P23" s="270"/>
    </row>
    <row r="24" spans="2:18" x14ac:dyDescent="0.3">
      <c r="B24" s="278" t="s">
        <v>20</v>
      </c>
      <c r="C24" s="279"/>
      <c r="D24" s="279"/>
      <c r="E24" s="279"/>
      <c r="F24" s="279"/>
      <c r="G24" s="279"/>
      <c r="H24" s="279"/>
      <c r="I24" s="279"/>
      <c r="J24" s="279"/>
      <c r="K24" s="268" t="s">
        <v>74</v>
      </c>
      <c r="L24" s="269"/>
      <c r="M24" s="269"/>
      <c r="N24" s="269"/>
      <c r="O24" s="269"/>
      <c r="P24" s="270"/>
    </row>
    <row r="25" spans="2:18" x14ac:dyDescent="0.3">
      <c r="B25" s="278" t="s">
        <v>21</v>
      </c>
      <c r="C25" s="279"/>
      <c r="D25" s="279"/>
      <c r="E25" s="279"/>
      <c r="F25" s="279"/>
      <c r="G25" s="279"/>
      <c r="H25" s="279"/>
      <c r="I25" s="279"/>
      <c r="J25" s="279"/>
      <c r="K25" s="268" t="s">
        <v>74</v>
      </c>
      <c r="L25" s="269"/>
      <c r="M25" s="269"/>
      <c r="N25" s="269"/>
      <c r="O25" s="269"/>
      <c r="P25" s="270"/>
    </row>
    <row r="26" spans="2:18" x14ac:dyDescent="0.3">
      <c r="B26" s="278" t="s">
        <v>22</v>
      </c>
      <c r="C26" s="279"/>
      <c r="D26" s="279"/>
      <c r="E26" s="279"/>
      <c r="F26" s="279"/>
      <c r="G26" s="279"/>
      <c r="H26" s="279"/>
      <c r="I26" s="279"/>
      <c r="J26" s="279"/>
      <c r="K26" s="268" t="s">
        <v>74</v>
      </c>
      <c r="L26" s="269"/>
      <c r="M26" s="269"/>
      <c r="N26" s="269"/>
      <c r="O26" s="269"/>
      <c r="P26" s="270"/>
    </row>
    <row r="27" spans="2:18" ht="31.05" customHeight="1" x14ac:dyDescent="0.3">
      <c r="B27" s="266" t="s">
        <v>23</v>
      </c>
      <c r="C27" s="267"/>
      <c r="D27" s="267"/>
      <c r="E27" s="267"/>
      <c r="F27" s="267"/>
      <c r="G27" s="267"/>
      <c r="H27" s="267"/>
      <c r="I27" s="267"/>
      <c r="J27" s="267"/>
      <c r="K27" s="268" t="s">
        <v>74</v>
      </c>
      <c r="L27" s="269"/>
      <c r="M27" s="269"/>
      <c r="N27" s="269"/>
      <c r="O27" s="269"/>
      <c r="P27" s="270"/>
    </row>
    <row r="28" spans="2:18" ht="15" thickBot="1" x14ac:dyDescent="0.35">
      <c r="B28" s="271" t="s">
        <v>24</v>
      </c>
      <c r="C28" s="272"/>
      <c r="D28" s="272"/>
      <c r="E28" s="272"/>
      <c r="F28" s="272"/>
      <c r="G28" s="272"/>
      <c r="H28" s="272"/>
      <c r="I28" s="272"/>
      <c r="J28" s="272"/>
      <c r="K28" s="273" t="s">
        <v>74</v>
      </c>
      <c r="L28" s="274"/>
      <c r="M28" s="274"/>
      <c r="N28" s="274"/>
      <c r="O28" s="274"/>
      <c r="P28" s="275"/>
    </row>
    <row r="29" spans="2:18" ht="15" thickBot="1" x14ac:dyDescent="0.35">
      <c r="F29"/>
      <c r="G29"/>
      <c r="H29"/>
      <c r="I29"/>
    </row>
    <row r="30" spans="2:18" ht="23.4" x14ac:dyDescent="0.45">
      <c r="B30" s="6" t="s">
        <v>25</v>
      </c>
      <c r="C30" s="9"/>
      <c r="D30" s="9"/>
      <c r="E30" s="9"/>
      <c r="F30" s="9"/>
      <c r="G30" s="9"/>
      <c r="H30" s="9"/>
      <c r="I30" s="9"/>
      <c r="J30" s="9"/>
      <c r="K30" s="9"/>
      <c r="L30" s="9"/>
      <c r="M30" s="9"/>
      <c r="N30" s="9"/>
      <c r="O30" s="9"/>
      <c r="P30" s="9"/>
      <c r="Q30" s="9"/>
      <c r="R30" s="10"/>
    </row>
    <row r="31" spans="2:18" s="5" customFormat="1" ht="15" customHeight="1" x14ac:dyDescent="0.3">
      <c r="B31" s="11"/>
      <c r="C31" s="12"/>
      <c r="D31" s="12"/>
      <c r="E31" s="12"/>
      <c r="F31" s="13"/>
      <c r="G31" s="13"/>
      <c r="H31" s="13"/>
      <c r="I31" s="13"/>
      <c r="J31" s="12"/>
      <c r="K31" s="12"/>
      <c r="L31" s="12"/>
      <c r="M31" s="12"/>
      <c r="N31" s="14"/>
      <c r="O31" s="265"/>
      <c r="P31" s="265"/>
      <c r="Q31" s="62"/>
      <c r="R31" s="258" t="s">
        <v>26</v>
      </c>
    </row>
    <row r="32" spans="2:18" s="5" customFormat="1" x14ac:dyDescent="0.3">
      <c r="B32" s="11"/>
      <c r="C32" s="12"/>
      <c r="D32" s="12"/>
      <c r="E32" s="12"/>
      <c r="F32" s="260" t="s">
        <v>27</v>
      </c>
      <c r="G32" s="261"/>
      <c r="H32" s="261"/>
      <c r="I32" s="261"/>
      <c r="J32" s="261"/>
      <c r="K32" s="261"/>
      <c r="L32" s="261"/>
      <c r="M32" s="262"/>
      <c r="N32" s="263"/>
      <c r="O32" s="264" t="s">
        <v>28</v>
      </c>
      <c r="P32" s="240"/>
      <c r="Q32" s="216" t="s">
        <v>343</v>
      </c>
      <c r="R32" s="259"/>
    </row>
    <row r="33" spans="2:18" ht="43.8" thickBot="1" x14ac:dyDescent="0.35">
      <c r="B33" s="15" t="s">
        <v>29</v>
      </c>
      <c r="C33" s="16" t="s">
        <v>30</v>
      </c>
      <c r="D33" s="17" t="s">
        <v>31</v>
      </c>
      <c r="E33" s="17" t="s">
        <v>32</v>
      </c>
      <c r="F33" s="18" t="s">
        <v>33</v>
      </c>
      <c r="G33" s="19" t="s">
        <v>34</v>
      </c>
      <c r="H33" s="18" t="s">
        <v>35</v>
      </c>
      <c r="I33" s="19" t="s">
        <v>34</v>
      </c>
      <c r="J33" s="20" t="s">
        <v>63</v>
      </c>
      <c r="K33" s="19" t="s">
        <v>34</v>
      </c>
      <c r="L33" s="45" t="s">
        <v>77</v>
      </c>
      <c r="M33" s="18" t="s">
        <v>37</v>
      </c>
      <c r="N33" s="18" t="s">
        <v>38</v>
      </c>
      <c r="O33" s="19" t="s">
        <v>39</v>
      </c>
      <c r="P33" s="19" t="s">
        <v>40</v>
      </c>
      <c r="Q33" s="19" t="s">
        <v>98</v>
      </c>
      <c r="R33" s="21" t="s">
        <v>39</v>
      </c>
    </row>
    <row r="34" spans="2:18" ht="15" customHeight="1" thickTop="1" x14ac:dyDescent="0.3">
      <c r="B34" s="252" t="s">
        <v>41</v>
      </c>
      <c r="C34" s="253" t="s">
        <v>42</v>
      </c>
      <c r="D34" s="27" t="s">
        <v>59</v>
      </c>
      <c r="E34" s="23" t="s">
        <v>43</v>
      </c>
      <c r="F34" s="24" t="s">
        <v>55</v>
      </c>
      <c r="G34" s="28" t="s">
        <v>52</v>
      </c>
      <c r="H34" s="28" t="s">
        <v>55</v>
      </c>
      <c r="I34" s="28" t="s">
        <v>52</v>
      </c>
      <c r="J34" s="24" t="s">
        <v>55</v>
      </c>
      <c r="K34" s="28" t="s">
        <v>52</v>
      </c>
      <c r="L34" s="28">
        <v>100</v>
      </c>
      <c r="M34" s="28">
        <v>100</v>
      </c>
      <c r="N34" s="28">
        <v>50</v>
      </c>
      <c r="O34" s="28">
        <v>192.85283999999999</v>
      </c>
      <c r="P34" s="28">
        <v>237.65199999999999</v>
      </c>
      <c r="Q34" s="24"/>
      <c r="R34" s="29">
        <v>52.212857</v>
      </c>
    </row>
    <row r="35" spans="2:18" x14ac:dyDescent="0.3">
      <c r="B35" s="252"/>
      <c r="C35" s="254"/>
      <c r="D35" s="27" t="s">
        <v>50</v>
      </c>
      <c r="E35" s="27" t="s">
        <v>44</v>
      </c>
      <c r="F35" s="28" t="s">
        <v>53</v>
      </c>
      <c r="G35" s="28" t="s">
        <v>52</v>
      </c>
      <c r="H35" s="28" t="s">
        <v>51</v>
      </c>
      <c r="I35" s="28" t="s">
        <v>52</v>
      </c>
      <c r="J35" s="28" t="s">
        <v>54</v>
      </c>
      <c r="K35" s="28" t="s">
        <v>52</v>
      </c>
      <c r="L35" s="28">
        <v>80</v>
      </c>
      <c r="M35" s="28">
        <v>100</v>
      </c>
      <c r="N35" s="28">
        <v>50</v>
      </c>
      <c r="O35" s="28">
        <v>142.36940899999999</v>
      </c>
      <c r="P35" s="28">
        <v>198.249</v>
      </c>
      <c r="Q35" s="65">
        <v>150.97927999999999</v>
      </c>
      <c r="R35" s="29">
        <v>52.101537999999998</v>
      </c>
    </row>
    <row r="36" spans="2:18" x14ac:dyDescent="0.3">
      <c r="B36" s="252"/>
      <c r="C36" s="254"/>
      <c r="D36" s="27" t="s">
        <v>70</v>
      </c>
      <c r="E36" s="320" t="s">
        <v>45</v>
      </c>
      <c r="F36" s="28" t="s">
        <v>55</v>
      </c>
      <c r="G36" s="28" t="s">
        <v>56</v>
      </c>
      <c r="H36" s="28" t="s">
        <v>55</v>
      </c>
      <c r="I36" s="28" t="s">
        <v>52</v>
      </c>
      <c r="J36" s="28" t="s">
        <v>55</v>
      </c>
      <c r="K36" s="28" t="s">
        <v>56</v>
      </c>
      <c r="L36" s="28">
        <v>100</v>
      </c>
      <c r="M36" s="28">
        <v>100</v>
      </c>
      <c r="N36" s="28">
        <v>50</v>
      </c>
      <c r="O36" s="28">
        <v>156.334205</v>
      </c>
      <c r="P36" s="28">
        <v>246.857</v>
      </c>
      <c r="Q36" s="65"/>
      <c r="R36" s="44">
        <v>52.155714000000003</v>
      </c>
    </row>
    <row r="37" spans="2:18" x14ac:dyDescent="0.3">
      <c r="B37" s="252"/>
      <c r="C37" s="254"/>
      <c r="D37" s="27" t="s">
        <v>68</v>
      </c>
      <c r="E37" s="321"/>
      <c r="F37" s="28" t="s">
        <v>55</v>
      </c>
      <c r="G37" s="28" t="s">
        <v>56</v>
      </c>
      <c r="H37" s="28" t="s">
        <v>55</v>
      </c>
      <c r="I37" s="28" t="s">
        <v>52</v>
      </c>
      <c r="J37" s="28" t="s">
        <v>55</v>
      </c>
      <c r="K37" s="28" t="s">
        <v>56</v>
      </c>
      <c r="L37" s="28">
        <v>100</v>
      </c>
      <c r="M37" s="28">
        <v>100</v>
      </c>
      <c r="N37" s="28">
        <v>50</v>
      </c>
      <c r="O37" s="42">
        <v>147.98524599999999</v>
      </c>
      <c r="P37" s="28">
        <v>248.042</v>
      </c>
      <c r="Q37" s="65"/>
      <c r="R37" s="29">
        <v>52.152307999999998</v>
      </c>
    </row>
    <row r="38" spans="2:18" ht="15" customHeight="1" x14ac:dyDescent="0.3">
      <c r="B38" s="252"/>
      <c r="C38" s="254"/>
      <c r="D38" s="27" t="s">
        <v>69</v>
      </c>
      <c r="E38" s="322"/>
      <c r="F38" s="28" t="s">
        <v>55</v>
      </c>
      <c r="G38" s="28" t="s">
        <v>56</v>
      </c>
      <c r="H38" s="28" t="s">
        <v>55</v>
      </c>
      <c r="I38" s="28" t="s">
        <v>52</v>
      </c>
      <c r="J38" s="28" t="s">
        <v>55</v>
      </c>
      <c r="K38" s="28" t="s">
        <v>56</v>
      </c>
      <c r="L38" s="28">
        <v>100</v>
      </c>
      <c r="M38" s="28">
        <v>100</v>
      </c>
      <c r="N38" s="28">
        <v>50</v>
      </c>
      <c r="O38" s="42">
        <v>137.91652400000001</v>
      </c>
      <c r="P38" s="28">
        <v>246.922</v>
      </c>
      <c r="Q38" s="65"/>
      <c r="R38" s="29">
        <v>52.161428999999998</v>
      </c>
    </row>
    <row r="39" spans="2:18" x14ac:dyDescent="0.3">
      <c r="B39" s="252"/>
      <c r="C39" s="254"/>
      <c r="D39" s="22" t="s">
        <v>57</v>
      </c>
      <c r="E39" s="23"/>
      <c r="F39" s="24" t="s">
        <v>55</v>
      </c>
      <c r="G39" s="28" t="s">
        <v>52</v>
      </c>
      <c r="H39" s="28" t="s">
        <v>55</v>
      </c>
      <c r="I39" s="28" t="s">
        <v>52</v>
      </c>
      <c r="J39" s="24" t="s">
        <v>55</v>
      </c>
      <c r="K39" s="28" t="s">
        <v>52</v>
      </c>
      <c r="L39" s="28">
        <v>100</v>
      </c>
      <c r="M39" s="28">
        <v>100</v>
      </c>
      <c r="N39" s="28">
        <v>50</v>
      </c>
      <c r="O39" s="24">
        <v>184.750596</v>
      </c>
      <c r="P39" s="31"/>
      <c r="Q39" s="66"/>
      <c r="R39" s="32"/>
    </row>
    <row r="40" spans="2:18" x14ac:dyDescent="0.3">
      <c r="B40" s="252"/>
      <c r="C40" s="254"/>
      <c r="D40" s="27" t="s">
        <v>75</v>
      </c>
      <c r="E40" s="30"/>
      <c r="F40" s="24" t="s">
        <v>55</v>
      </c>
      <c r="G40" s="28" t="s">
        <v>52</v>
      </c>
      <c r="H40" s="28" t="s">
        <v>55</v>
      </c>
      <c r="I40" s="28" t="s">
        <v>52</v>
      </c>
      <c r="J40" s="24" t="s">
        <v>55</v>
      </c>
      <c r="K40" s="28" t="s">
        <v>52</v>
      </c>
      <c r="L40" s="28">
        <v>80</v>
      </c>
      <c r="M40" s="28">
        <v>85</v>
      </c>
      <c r="N40" s="28">
        <v>50</v>
      </c>
      <c r="O40" s="28">
        <v>134.34913</v>
      </c>
      <c r="P40" s="31"/>
      <c r="Q40" s="66"/>
      <c r="R40" s="32"/>
    </row>
    <row r="41" spans="2:18" x14ac:dyDescent="0.3">
      <c r="B41" s="252"/>
      <c r="C41" s="254"/>
      <c r="D41" s="27" t="s">
        <v>60</v>
      </c>
      <c r="E41" s="30"/>
      <c r="F41" s="24" t="s">
        <v>55</v>
      </c>
      <c r="G41" s="28" t="s">
        <v>52</v>
      </c>
      <c r="H41" s="28" t="s">
        <v>55</v>
      </c>
      <c r="I41" s="28" t="s">
        <v>52</v>
      </c>
      <c r="J41" s="24" t="s">
        <v>55</v>
      </c>
      <c r="K41" s="28" t="s">
        <v>52</v>
      </c>
      <c r="L41" s="28">
        <v>95</v>
      </c>
      <c r="M41" s="28">
        <v>95</v>
      </c>
      <c r="N41" s="28">
        <v>50</v>
      </c>
      <c r="O41" s="28">
        <v>160.23756499999999</v>
      </c>
      <c r="P41" s="31"/>
      <c r="Q41" s="66"/>
      <c r="R41" s="32"/>
    </row>
    <row r="42" spans="2:18" x14ac:dyDescent="0.3">
      <c r="B42" s="252"/>
      <c r="C42" s="254"/>
      <c r="D42" s="27" t="s">
        <v>61</v>
      </c>
      <c r="E42" s="30"/>
      <c r="F42" s="24" t="s">
        <v>55</v>
      </c>
      <c r="G42" s="28" t="s">
        <v>52</v>
      </c>
      <c r="H42" s="28" t="s">
        <v>55</v>
      </c>
      <c r="I42" s="28" t="s">
        <v>52</v>
      </c>
      <c r="J42" s="24" t="s">
        <v>55</v>
      </c>
      <c r="K42" s="28" t="s">
        <v>52</v>
      </c>
      <c r="L42" s="28">
        <v>100</v>
      </c>
      <c r="M42" s="28">
        <v>100</v>
      </c>
      <c r="N42" s="28">
        <v>50</v>
      </c>
      <c r="O42" s="28">
        <v>162.13561200000001</v>
      </c>
      <c r="P42" s="31"/>
      <c r="Q42" s="66"/>
      <c r="R42" s="32"/>
    </row>
    <row r="43" spans="2:18" x14ac:dyDescent="0.3">
      <c r="B43" s="252"/>
      <c r="C43" s="254"/>
      <c r="D43" s="27" t="s">
        <v>62</v>
      </c>
      <c r="E43" s="30"/>
      <c r="F43" s="24" t="s">
        <v>55</v>
      </c>
      <c r="G43" s="28" t="s">
        <v>52</v>
      </c>
      <c r="H43" s="28" t="s">
        <v>55</v>
      </c>
      <c r="I43" s="28" t="s">
        <v>52</v>
      </c>
      <c r="J43" s="24" t="s">
        <v>55</v>
      </c>
      <c r="K43" s="28" t="s">
        <v>52</v>
      </c>
      <c r="L43" s="28">
        <v>80</v>
      </c>
      <c r="M43" s="28">
        <v>95</v>
      </c>
      <c r="N43" s="28">
        <v>50</v>
      </c>
      <c r="O43" s="28">
        <v>148.70662799999999</v>
      </c>
      <c r="P43" s="31"/>
      <c r="Q43" s="66"/>
      <c r="R43" s="32"/>
    </row>
    <row r="44" spans="2:18" x14ac:dyDescent="0.3">
      <c r="B44" s="252"/>
      <c r="C44" s="254"/>
      <c r="D44" s="27" t="s">
        <v>64</v>
      </c>
      <c r="E44" s="30"/>
      <c r="F44" s="24" t="s">
        <v>55</v>
      </c>
      <c r="G44" s="28" t="s">
        <v>52</v>
      </c>
      <c r="H44" s="28" t="s">
        <v>55</v>
      </c>
      <c r="I44" s="28" t="s">
        <v>52</v>
      </c>
      <c r="J44" s="24" t="s">
        <v>55</v>
      </c>
      <c r="K44" s="28" t="s">
        <v>52</v>
      </c>
      <c r="L44" s="28">
        <v>100</v>
      </c>
      <c r="M44" s="28">
        <v>85</v>
      </c>
      <c r="N44" s="28">
        <v>50</v>
      </c>
      <c r="O44" s="28">
        <v>158.379659</v>
      </c>
      <c r="P44" s="31"/>
      <c r="Q44" s="66"/>
      <c r="R44" s="32"/>
    </row>
    <row r="45" spans="2:18" x14ac:dyDescent="0.3">
      <c r="B45" s="252"/>
      <c r="C45" s="254"/>
      <c r="D45" s="27" t="s">
        <v>65</v>
      </c>
      <c r="E45" s="30"/>
      <c r="F45" s="24" t="s">
        <v>55</v>
      </c>
      <c r="G45" s="28" t="s">
        <v>52</v>
      </c>
      <c r="H45" s="28" t="s">
        <v>55</v>
      </c>
      <c r="I45" s="28" t="s">
        <v>52</v>
      </c>
      <c r="J45" s="24" t="s">
        <v>55</v>
      </c>
      <c r="K45" s="28" t="s">
        <v>52</v>
      </c>
      <c r="L45" s="28">
        <v>80</v>
      </c>
      <c r="M45" s="28">
        <v>85</v>
      </c>
      <c r="N45" s="28">
        <v>50</v>
      </c>
      <c r="O45" s="28">
        <v>129.912037</v>
      </c>
      <c r="P45" s="31"/>
      <c r="Q45" s="66"/>
      <c r="R45" s="32"/>
    </row>
    <row r="46" spans="2:18" x14ac:dyDescent="0.3">
      <c r="B46" s="252"/>
      <c r="C46" s="301" t="s">
        <v>46</v>
      </c>
      <c r="D46" s="27" t="s">
        <v>58</v>
      </c>
      <c r="E46" s="30" t="s">
        <v>303</v>
      </c>
      <c r="F46" s="28" t="s">
        <v>55</v>
      </c>
      <c r="G46" s="28" t="s">
        <v>56</v>
      </c>
      <c r="H46" s="28" t="s">
        <v>55</v>
      </c>
      <c r="I46" s="28" t="s">
        <v>56</v>
      </c>
      <c r="J46" s="28" t="s">
        <v>55</v>
      </c>
      <c r="K46" s="28" t="s">
        <v>56</v>
      </c>
      <c r="L46" s="28">
        <v>100</v>
      </c>
      <c r="M46" s="28">
        <v>100</v>
      </c>
      <c r="N46" s="28">
        <v>50</v>
      </c>
      <c r="O46" s="28">
        <v>202.13344699999999</v>
      </c>
      <c r="P46" s="31"/>
      <c r="Q46" s="66"/>
      <c r="R46" s="32"/>
    </row>
    <row r="47" spans="2:18" x14ac:dyDescent="0.3">
      <c r="B47" s="252"/>
      <c r="C47" s="301"/>
      <c r="D47" s="27" t="s">
        <v>66</v>
      </c>
      <c r="E47" s="30"/>
      <c r="F47" s="28" t="s">
        <v>55</v>
      </c>
      <c r="G47" s="28" t="s">
        <v>56</v>
      </c>
      <c r="H47" s="28" t="s">
        <v>55</v>
      </c>
      <c r="I47" s="28" t="s">
        <v>56</v>
      </c>
      <c r="J47" s="28" t="s">
        <v>55</v>
      </c>
      <c r="K47" s="28" t="s">
        <v>56</v>
      </c>
      <c r="L47" s="28">
        <v>100</v>
      </c>
      <c r="M47" s="28">
        <v>100</v>
      </c>
      <c r="N47" s="28">
        <v>50</v>
      </c>
      <c r="O47" s="28">
        <v>166.75096199999999</v>
      </c>
      <c r="P47" s="31"/>
      <c r="Q47" s="66"/>
      <c r="R47" s="32"/>
    </row>
    <row r="48" spans="2:18" x14ac:dyDescent="0.3">
      <c r="B48" s="252"/>
      <c r="C48" s="301"/>
      <c r="D48" s="27" t="s">
        <v>67</v>
      </c>
      <c r="E48" s="30"/>
      <c r="F48" s="28" t="s">
        <v>55</v>
      </c>
      <c r="G48" s="28" t="s">
        <v>56</v>
      </c>
      <c r="H48" s="28" t="s">
        <v>55</v>
      </c>
      <c r="I48" s="28" t="s">
        <v>56</v>
      </c>
      <c r="J48" s="28" t="s">
        <v>55</v>
      </c>
      <c r="K48" s="28" t="s">
        <v>56</v>
      </c>
      <c r="L48" s="28">
        <v>100</v>
      </c>
      <c r="M48" s="28">
        <v>100</v>
      </c>
      <c r="N48" s="28">
        <v>50</v>
      </c>
      <c r="O48" s="28">
        <v>203.003975</v>
      </c>
      <c r="P48" s="31"/>
      <c r="Q48" s="66"/>
      <c r="R48" s="32"/>
    </row>
    <row r="49" spans="2:18" x14ac:dyDescent="0.3">
      <c r="B49" s="252"/>
      <c r="C49" s="309" t="s">
        <v>47</v>
      </c>
      <c r="D49" s="27"/>
      <c r="E49" s="30"/>
      <c r="F49" s="28"/>
      <c r="G49" s="28"/>
      <c r="H49" s="28"/>
      <c r="I49" s="28"/>
      <c r="J49" s="28"/>
      <c r="K49" s="28"/>
      <c r="L49" s="28"/>
      <c r="M49" s="28"/>
      <c r="N49" s="28"/>
      <c r="O49" s="31"/>
      <c r="P49" s="31"/>
      <c r="Q49" s="225"/>
      <c r="R49" s="32"/>
    </row>
    <row r="50" spans="2:18" x14ac:dyDescent="0.3">
      <c r="B50" s="252"/>
      <c r="C50" s="254"/>
      <c r="D50" s="34"/>
      <c r="E50" s="30"/>
      <c r="F50" s="24"/>
      <c r="G50" s="220"/>
      <c r="H50" s="24"/>
      <c r="I50" s="24"/>
      <c r="J50" s="24"/>
      <c r="K50" s="24"/>
      <c r="L50" s="220"/>
      <c r="M50" s="24"/>
      <c r="N50" s="24"/>
      <c r="O50" s="31"/>
      <c r="P50" s="31"/>
      <c r="Q50" s="225"/>
      <c r="R50" s="32"/>
    </row>
    <row r="51" spans="2:18" ht="15" thickBot="1" x14ac:dyDescent="0.35">
      <c r="B51" s="222" t="s">
        <v>48</v>
      </c>
      <c r="C51" s="50" t="s">
        <v>49</v>
      </c>
      <c r="D51" s="36" t="s">
        <v>57</v>
      </c>
      <c r="E51" s="37"/>
      <c r="F51" s="52" t="s">
        <v>55</v>
      </c>
      <c r="G51" s="38" t="s">
        <v>52</v>
      </c>
      <c r="H51" s="38" t="s">
        <v>55</v>
      </c>
      <c r="I51" s="38" t="s">
        <v>52</v>
      </c>
      <c r="J51" s="52" t="s">
        <v>55</v>
      </c>
      <c r="K51" s="38" t="s">
        <v>52</v>
      </c>
      <c r="L51" s="38">
        <v>100</v>
      </c>
      <c r="M51" s="38">
        <v>100</v>
      </c>
      <c r="N51" s="38">
        <v>50</v>
      </c>
      <c r="O51" s="36" t="s">
        <v>73</v>
      </c>
      <c r="P51" s="38">
        <v>243.01900000000001</v>
      </c>
      <c r="Q51" s="226"/>
      <c r="R51" s="39"/>
    </row>
    <row r="52" spans="2:18" x14ac:dyDescent="0.3">
      <c r="B52" s="40"/>
      <c r="C52" s="40"/>
      <c r="F52"/>
      <c r="G52"/>
      <c r="H52"/>
      <c r="I52"/>
    </row>
    <row r="53" spans="2:18" x14ac:dyDescent="0.3">
      <c r="F53"/>
      <c r="G53"/>
      <c r="H53"/>
      <c r="I53"/>
    </row>
    <row r="54" spans="2:18" x14ac:dyDescent="0.3">
      <c r="D54" s="40"/>
      <c r="E54" s="40"/>
      <c r="F54" s="41"/>
    </row>
    <row r="55" spans="2:18" x14ac:dyDescent="0.3">
      <c r="B55" s="40"/>
      <c r="C55" s="40"/>
    </row>
  </sheetData>
  <mergeCells count="50">
    <mergeCell ref="B34:B50"/>
    <mergeCell ref="E36:E38"/>
    <mergeCell ref="C49:C50"/>
    <mergeCell ref="R31:R32"/>
    <mergeCell ref="F32:N32"/>
    <mergeCell ref="O32:P32"/>
    <mergeCell ref="B24:J24"/>
    <mergeCell ref="K24:P24"/>
    <mergeCell ref="B25:J25"/>
    <mergeCell ref="K25:P25"/>
    <mergeCell ref="B26:J26"/>
    <mergeCell ref="K26:P26"/>
    <mergeCell ref="B27:J27"/>
    <mergeCell ref="K27:P27"/>
    <mergeCell ref="B28:J28"/>
    <mergeCell ref="K28:P28"/>
    <mergeCell ref="O31:P31"/>
    <mergeCell ref="B21:J21"/>
    <mergeCell ref="K21:P21"/>
    <mergeCell ref="B22:J22"/>
    <mergeCell ref="K22:P22"/>
    <mergeCell ref="B23:J23"/>
    <mergeCell ref="K23:P23"/>
    <mergeCell ref="B18:J18"/>
    <mergeCell ref="K18:P18"/>
    <mergeCell ref="B19:J19"/>
    <mergeCell ref="K19:P19"/>
    <mergeCell ref="B20:J20"/>
    <mergeCell ref="K20:P20"/>
    <mergeCell ref="K15:P15"/>
    <mergeCell ref="B16:J16"/>
    <mergeCell ref="K16:P16"/>
    <mergeCell ref="B17:J17"/>
    <mergeCell ref="K17:P17"/>
    <mergeCell ref="B11:J11"/>
    <mergeCell ref="K11:P11"/>
    <mergeCell ref="C34:C45"/>
    <mergeCell ref="C46:C48"/>
    <mergeCell ref="B6:J6"/>
    <mergeCell ref="B7:J7"/>
    <mergeCell ref="B9:P9"/>
    <mergeCell ref="B10:J10"/>
    <mergeCell ref="K10:P10"/>
    <mergeCell ref="B12:J12"/>
    <mergeCell ref="K12:P12"/>
    <mergeCell ref="B13:J13"/>
    <mergeCell ref="K13:P13"/>
    <mergeCell ref="B14:J14"/>
    <mergeCell ref="K14:P14"/>
    <mergeCell ref="B15:J15"/>
  </mergeCells>
  <pageMargins left="0.7" right="0.7" top="0.75" bottom="0.75" header="0.3" footer="0.3"/>
  <pageSetup scale="83" fitToWidth="0"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53"/>
  <sheetViews>
    <sheetView showGridLines="0" topLeftCell="A3" zoomScale="60" zoomScaleNormal="60" zoomScalePageLayoutView="70" workbookViewId="0"/>
  </sheetViews>
  <sheetFormatPr defaultColWidth="8.88671875" defaultRowHeight="14.4" x14ac:dyDescent="0.3"/>
  <cols>
    <col min="1" max="1" width="1.33203125" customWidth="1"/>
    <col min="3" max="3" width="10.109375" customWidth="1"/>
    <col min="4" max="4" width="16.88671875" customWidth="1"/>
    <col min="5" max="5" width="38.10937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0.44140625" customWidth="1"/>
    <col min="16" max="16" width="11.6640625" customWidth="1"/>
    <col min="17" max="17" width="10.44140625" customWidth="1"/>
    <col min="18" max="18" width="11.6640625" customWidth="1"/>
    <col min="19" max="19" width="10.44140625" customWidth="1"/>
    <col min="20" max="20" width="11.6640625" customWidth="1"/>
    <col min="21" max="21" width="10.44140625" customWidth="1"/>
    <col min="22" max="22" width="11.6640625" customWidth="1"/>
    <col min="23" max="23" width="10.44140625" customWidth="1"/>
    <col min="24" max="24" width="11.6640625" customWidth="1"/>
    <col min="25" max="25" width="10.44140625" customWidth="1"/>
    <col min="26" max="26" width="11.6640625" customWidth="1"/>
    <col min="27" max="27" width="10.44140625" customWidth="1"/>
  </cols>
  <sheetData>
    <row r="1" spans="2:23" ht="4.5" customHeight="1" x14ac:dyDescent="0.3"/>
    <row r="2" spans="2:23" s="3" customFormat="1" ht="25.8" x14ac:dyDescent="0.5">
      <c r="B2" s="2" t="s">
        <v>0</v>
      </c>
      <c r="F2" s="4"/>
      <c r="G2" s="4"/>
      <c r="H2" s="4"/>
      <c r="I2" s="4"/>
    </row>
    <row r="3" spans="2:23" x14ac:dyDescent="0.3">
      <c r="B3" s="5" t="s">
        <v>1</v>
      </c>
    </row>
    <row r="4" spans="2:23" ht="5.25" customHeight="1" thickBot="1" x14ac:dyDescent="0.35"/>
    <row r="5" spans="2:23" ht="23.4" x14ac:dyDescent="0.45">
      <c r="B5" s="6" t="s">
        <v>2</v>
      </c>
      <c r="C5" s="7"/>
      <c r="D5" s="7"/>
      <c r="E5" s="7"/>
      <c r="F5" s="7"/>
      <c r="G5" s="7"/>
      <c r="H5" s="7"/>
      <c r="I5" s="7"/>
      <c r="J5" s="8"/>
    </row>
    <row r="6" spans="2:23" x14ac:dyDescent="0.3">
      <c r="B6" s="287" t="s">
        <v>3</v>
      </c>
      <c r="C6" s="288"/>
      <c r="D6" s="288"/>
      <c r="E6" s="288"/>
      <c r="F6" s="288"/>
      <c r="G6" s="288"/>
      <c r="H6" s="288"/>
      <c r="I6" s="288"/>
      <c r="J6" s="289"/>
    </row>
    <row r="7" spans="2:23" ht="15" thickBot="1" x14ac:dyDescent="0.35">
      <c r="B7" s="290" t="s">
        <v>4</v>
      </c>
      <c r="C7" s="291"/>
      <c r="D7" s="291"/>
      <c r="E7" s="291"/>
      <c r="F7" s="291"/>
      <c r="G7" s="291"/>
      <c r="H7" s="291"/>
      <c r="I7" s="291"/>
      <c r="J7" s="292"/>
    </row>
    <row r="8" spans="2:23" ht="15" thickBot="1" x14ac:dyDescent="0.35"/>
    <row r="9" spans="2:23" ht="24" thickBot="1" x14ac:dyDescent="0.5">
      <c r="B9" s="293" t="s">
        <v>5</v>
      </c>
      <c r="C9" s="294"/>
      <c r="D9" s="294"/>
      <c r="E9" s="294"/>
      <c r="F9" s="294"/>
      <c r="G9" s="294"/>
      <c r="H9" s="294"/>
      <c r="I9" s="294"/>
      <c r="J9" s="294"/>
      <c r="K9" s="294"/>
      <c r="L9" s="294"/>
      <c r="M9" s="294"/>
      <c r="N9" s="294"/>
      <c r="O9" s="294"/>
      <c r="P9" s="294"/>
      <c r="Q9" s="294"/>
      <c r="R9" s="294"/>
      <c r="S9" s="294"/>
      <c r="T9" s="294"/>
      <c r="U9" s="294"/>
      <c r="V9" s="294"/>
      <c r="W9" s="295"/>
    </row>
    <row r="10" spans="2:23" x14ac:dyDescent="0.3">
      <c r="B10" s="296" t="s">
        <v>6</v>
      </c>
      <c r="C10" s="297"/>
      <c r="D10" s="297"/>
      <c r="E10" s="297"/>
      <c r="F10" s="297"/>
      <c r="G10" s="297"/>
      <c r="H10" s="297"/>
      <c r="I10" s="297"/>
      <c r="J10" s="297"/>
      <c r="K10" s="298" t="s">
        <v>324</v>
      </c>
      <c r="L10" s="299"/>
      <c r="M10" s="299"/>
      <c r="N10" s="299"/>
      <c r="O10" s="299"/>
      <c r="P10" s="299"/>
      <c r="Q10" s="299"/>
      <c r="R10" s="299"/>
      <c r="S10" s="299"/>
      <c r="T10" s="299"/>
      <c r="U10" s="299"/>
      <c r="V10" s="299"/>
      <c r="W10" s="300"/>
    </row>
    <row r="11" spans="2:23" x14ac:dyDescent="0.3">
      <c r="B11" s="278" t="s">
        <v>7</v>
      </c>
      <c r="C11" s="279"/>
      <c r="D11" s="279"/>
      <c r="E11" s="279"/>
      <c r="F11" s="279"/>
      <c r="G11" s="279"/>
      <c r="H11" s="279"/>
      <c r="I11" s="279"/>
      <c r="J11" s="279"/>
      <c r="K11" s="268">
        <v>1</v>
      </c>
      <c r="L11" s="269"/>
      <c r="M11" s="269"/>
      <c r="N11" s="269"/>
      <c r="O11" s="269"/>
      <c r="P11" s="269"/>
      <c r="Q11" s="269"/>
      <c r="R11" s="269"/>
      <c r="S11" s="269"/>
      <c r="T11" s="269"/>
      <c r="U11" s="269"/>
      <c r="V11" s="269"/>
      <c r="W11" s="270"/>
    </row>
    <row r="12" spans="2:23" x14ac:dyDescent="0.3">
      <c r="B12" s="278" t="s">
        <v>8</v>
      </c>
      <c r="C12" s="279"/>
      <c r="D12" s="279"/>
      <c r="E12" s="279"/>
      <c r="F12" s="279"/>
      <c r="G12" s="279"/>
      <c r="H12" s="279"/>
      <c r="I12" s="279"/>
      <c r="J12" s="279"/>
      <c r="K12" s="285">
        <v>42095</v>
      </c>
      <c r="L12" s="269"/>
      <c r="M12" s="269"/>
      <c r="N12" s="269"/>
      <c r="O12" s="269"/>
      <c r="P12" s="269"/>
      <c r="Q12" s="269"/>
      <c r="R12" s="269"/>
      <c r="S12" s="269"/>
      <c r="T12" s="269"/>
      <c r="U12" s="269"/>
      <c r="V12" s="269"/>
      <c r="W12" s="270"/>
    </row>
    <row r="13" spans="2:23" x14ac:dyDescent="0.3">
      <c r="B13" s="278" t="s">
        <v>9</v>
      </c>
      <c r="C13" s="279"/>
      <c r="D13" s="279"/>
      <c r="E13" s="279"/>
      <c r="F13" s="279"/>
      <c r="G13" s="279"/>
      <c r="H13" s="279"/>
      <c r="I13" s="279"/>
      <c r="J13" s="279"/>
      <c r="K13" s="268"/>
      <c r="L13" s="269"/>
      <c r="M13" s="269"/>
      <c r="N13" s="269"/>
      <c r="O13" s="269"/>
      <c r="P13" s="269"/>
      <c r="Q13" s="269"/>
      <c r="R13" s="269"/>
      <c r="S13" s="269"/>
      <c r="T13" s="269"/>
      <c r="U13" s="269"/>
      <c r="V13" s="269"/>
      <c r="W13" s="270"/>
    </row>
    <row r="14" spans="2:23" ht="15" thickBot="1" x14ac:dyDescent="0.35">
      <c r="B14" s="271" t="s">
        <v>10</v>
      </c>
      <c r="C14" s="272"/>
      <c r="D14" s="272"/>
      <c r="E14" s="272"/>
      <c r="F14" s="272"/>
      <c r="G14" s="272"/>
      <c r="H14" s="272"/>
      <c r="I14" s="272"/>
      <c r="J14" s="272"/>
      <c r="K14" s="286">
        <v>42597</v>
      </c>
      <c r="L14" s="274"/>
      <c r="M14" s="274"/>
      <c r="N14" s="274"/>
      <c r="O14" s="274"/>
      <c r="P14" s="274"/>
      <c r="Q14" s="274"/>
      <c r="R14" s="274"/>
      <c r="S14" s="274"/>
      <c r="T14" s="274"/>
      <c r="U14" s="274"/>
      <c r="V14" s="274"/>
      <c r="W14" s="275"/>
    </row>
    <row r="15" spans="2:23" x14ac:dyDescent="0.3">
      <c r="B15" s="280" t="s">
        <v>11</v>
      </c>
      <c r="C15" s="281"/>
      <c r="D15" s="281"/>
      <c r="E15" s="281"/>
      <c r="F15" s="281"/>
      <c r="G15" s="281"/>
      <c r="H15" s="281"/>
      <c r="I15" s="281"/>
      <c r="J15" s="281"/>
      <c r="K15" s="282" t="s">
        <v>124</v>
      </c>
      <c r="L15" s="283"/>
      <c r="M15" s="283"/>
      <c r="N15" s="283"/>
      <c r="O15" s="283"/>
      <c r="P15" s="283"/>
      <c r="Q15" s="283"/>
      <c r="R15" s="283"/>
      <c r="S15" s="283"/>
      <c r="T15" s="283"/>
      <c r="U15" s="283"/>
      <c r="V15" s="283"/>
      <c r="W15" s="284"/>
    </row>
    <row r="16" spans="2:23" x14ac:dyDescent="0.3">
      <c r="B16" s="280" t="s">
        <v>12</v>
      </c>
      <c r="C16" s="281"/>
      <c r="D16" s="281"/>
      <c r="E16" s="281"/>
      <c r="F16" s="281"/>
      <c r="G16" s="281"/>
      <c r="H16" s="281"/>
      <c r="I16" s="281"/>
      <c r="J16" s="281"/>
      <c r="K16" s="268" t="s">
        <v>103</v>
      </c>
      <c r="L16" s="269"/>
      <c r="M16" s="269"/>
      <c r="N16" s="269"/>
      <c r="O16" s="269"/>
      <c r="P16" s="269"/>
      <c r="Q16" s="269"/>
      <c r="R16" s="269"/>
      <c r="S16" s="269"/>
      <c r="T16" s="269"/>
      <c r="U16" s="269"/>
      <c r="V16" s="269"/>
      <c r="W16" s="270"/>
    </row>
    <row r="17" spans="2:27" x14ac:dyDescent="0.3">
      <c r="B17" s="278" t="s">
        <v>13</v>
      </c>
      <c r="C17" s="279"/>
      <c r="D17" s="279"/>
      <c r="E17" s="279"/>
      <c r="F17" s="279"/>
      <c r="G17" s="279"/>
      <c r="H17" s="279"/>
      <c r="I17" s="279"/>
      <c r="J17" s="279"/>
      <c r="K17" s="268" t="s">
        <v>103</v>
      </c>
      <c r="L17" s="269"/>
      <c r="M17" s="269"/>
      <c r="N17" s="269"/>
      <c r="O17" s="269"/>
      <c r="P17" s="269"/>
      <c r="Q17" s="269"/>
      <c r="R17" s="269"/>
      <c r="S17" s="269"/>
      <c r="T17" s="269"/>
      <c r="U17" s="269"/>
      <c r="V17" s="269"/>
      <c r="W17" s="270"/>
    </row>
    <row r="18" spans="2:27" x14ac:dyDescent="0.3">
      <c r="B18" s="278" t="s">
        <v>14</v>
      </c>
      <c r="C18" s="279"/>
      <c r="D18" s="279"/>
      <c r="E18" s="279"/>
      <c r="F18" s="279"/>
      <c r="G18" s="279"/>
      <c r="H18" s="279"/>
      <c r="I18" s="279"/>
      <c r="J18" s="279"/>
      <c r="K18" s="268" t="s">
        <v>103</v>
      </c>
      <c r="L18" s="269"/>
      <c r="M18" s="269"/>
      <c r="N18" s="269"/>
      <c r="O18" s="269"/>
      <c r="P18" s="269"/>
      <c r="Q18" s="269"/>
      <c r="R18" s="269"/>
      <c r="S18" s="269"/>
      <c r="T18" s="269"/>
      <c r="U18" s="269"/>
      <c r="V18" s="269"/>
      <c r="W18" s="270"/>
    </row>
    <row r="19" spans="2:27" x14ac:dyDescent="0.3">
      <c r="B19" s="278" t="s">
        <v>15</v>
      </c>
      <c r="C19" s="279"/>
      <c r="D19" s="279"/>
      <c r="E19" s="279"/>
      <c r="F19" s="279"/>
      <c r="G19" s="279"/>
      <c r="H19" s="279"/>
      <c r="I19" s="279"/>
      <c r="J19" s="279"/>
      <c r="K19" s="268">
        <v>0</v>
      </c>
      <c r="L19" s="269"/>
      <c r="M19" s="269"/>
      <c r="N19" s="269"/>
      <c r="O19" s="269"/>
      <c r="P19" s="269"/>
      <c r="Q19" s="269"/>
      <c r="R19" s="269"/>
      <c r="S19" s="269"/>
      <c r="T19" s="269"/>
      <c r="U19" s="269"/>
      <c r="V19" s="269"/>
      <c r="W19" s="270"/>
    </row>
    <row r="20" spans="2:27" x14ac:dyDescent="0.3">
      <c r="B20" s="278" t="s">
        <v>16</v>
      </c>
      <c r="C20" s="279"/>
      <c r="D20" s="279"/>
      <c r="E20" s="279"/>
      <c r="F20" s="279"/>
      <c r="G20" s="279"/>
      <c r="H20" s="279"/>
      <c r="I20" s="279"/>
      <c r="J20" s="279"/>
      <c r="K20" s="268">
        <v>100</v>
      </c>
      <c r="L20" s="269"/>
      <c r="M20" s="269"/>
      <c r="N20" s="269"/>
      <c r="O20" s="269"/>
      <c r="P20" s="269"/>
      <c r="Q20" s="269"/>
      <c r="R20" s="269"/>
      <c r="S20" s="269"/>
      <c r="T20" s="269"/>
      <c r="U20" s="269"/>
      <c r="V20" s="269"/>
      <c r="W20" s="270"/>
    </row>
    <row r="21" spans="2:27" x14ac:dyDescent="0.3">
      <c r="B21" s="278" t="s">
        <v>17</v>
      </c>
      <c r="C21" s="279"/>
      <c r="D21" s="279"/>
      <c r="E21" s="279"/>
      <c r="F21" s="279"/>
      <c r="G21" s="279"/>
      <c r="H21" s="279"/>
      <c r="I21" s="279"/>
      <c r="J21" s="279"/>
      <c r="K21" s="268">
        <v>0</v>
      </c>
      <c r="L21" s="269"/>
      <c r="M21" s="269"/>
      <c r="N21" s="269"/>
      <c r="O21" s="269"/>
      <c r="P21" s="269"/>
      <c r="Q21" s="269"/>
      <c r="R21" s="269"/>
      <c r="S21" s="269"/>
      <c r="T21" s="269"/>
      <c r="U21" s="269"/>
      <c r="V21" s="269"/>
      <c r="W21" s="270"/>
    </row>
    <row r="22" spans="2:27" x14ac:dyDescent="0.3">
      <c r="B22" s="278" t="s">
        <v>18</v>
      </c>
      <c r="C22" s="279"/>
      <c r="D22" s="279"/>
      <c r="E22" s="279"/>
      <c r="F22" s="279"/>
      <c r="G22" s="279"/>
      <c r="H22" s="279"/>
      <c r="I22" s="279"/>
      <c r="J22" s="279"/>
      <c r="K22" s="268">
        <v>50</v>
      </c>
      <c r="L22" s="269"/>
      <c r="M22" s="269"/>
      <c r="N22" s="269"/>
      <c r="O22" s="269"/>
      <c r="P22" s="269"/>
      <c r="Q22" s="269"/>
      <c r="R22" s="269"/>
      <c r="S22" s="269"/>
      <c r="T22" s="269"/>
      <c r="U22" s="269"/>
      <c r="V22" s="269"/>
      <c r="W22" s="270"/>
    </row>
    <row r="23" spans="2:27" x14ac:dyDescent="0.3">
      <c r="B23" s="278" t="s">
        <v>130</v>
      </c>
      <c r="C23" s="279"/>
      <c r="D23" s="279"/>
      <c r="E23" s="279"/>
      <c r="F23" s="279"/>
      <c r="G23" s="279"/>
      <c r="H23" s="279"/>
      <c r="I23" s="279"/>
      <c r="J23" s="279"/>
      <c r="K23" s="268" t="s">
        <v>74</v>
      </c>
      <c r="L23" s="269"/>
      <c r="M23" s="269"/>
      <c r="N23" s="269"/>
      <c r="O23" s="269"/>
      <c r="P23" s="269"/>
      <c r="Q23" s="269"/>
      <c r="R23" s="269"/>
      <c r="S23" s="269"/>
      <c r="T23" s="269"/>
      <c r="U23" s="269"/>
      <c r="V23" s="269"/>
      <c r="W23" s="270"/>
    </row>
    <row r="24" spans="2:27" x14ac:dyDescent="0.3">
      <c r="B24" s="278" t="s">
        <v>91</v>
      </c>
      <c r="C24" s="279"/>
      <c r="D24" s="279"/>
      <c r="E24" s="279"/>
      <c r="F24" s="279"/>
      <c r="G24" s="279"/>
      <c r="H24" s="279"/>
      <c r="I24" s="279"/>
      <c r="J24" s="279"/>
      <c r="K24" s="268" t="s">
        <v>74</v>
      </c>
      <c r="L24" s="269"/>
      <c r="M24" s="269"/>
      <c r="N24" s="269"/>
      <c r="O24" s="269"/>
      <c r="P24" s="269"/>
      <c r="Q24" s="269"/>
      <c r="R24" s="269"/>
      <c r="S24" s="269"/>
      <c r="T24" s="269"/>
      <c r="U24" s="269"/>
      <c r="V24" s="269"/>
      <c r="W24" s="270"/>
    </row>
    <row r="25" spans="2:27" x14ac:dyDescent="0.3">
      <c r="B25" s="278" t="s">
        <v>92</v>
      </c>
      <c r="C25" s="279"/>
      <c r="D25" s="279"/>
      <c r="E25" s="279"/>
      <c r="F25" s="279"/>
      <c r="G25" s="279"/>
      <c r="H25" s="279"/>
      <c r="I25" s="279"/>
      <c r="J25" s="279"/>
      <c r="K25" s="268" t="s">
        <v>103</v>
      </c>
      <c r="L25" s="269"/>
      <c r="M25" s="269"/>
      <c r="N25" s="269"/>
      <c r="O25" s="269"/>
      <c r="P25" s="269"/>
      <c r="Q25" s="269"/>
      <c r="R25" s="269"/>
      <c r="S25" s="269"/>
      <c r="T25" s="269"/>
      <c r="U25" s="269"/>
      <c r="V25" s="269"/>
      <c r="W25" s="270"/>
    </row>
    <row r="26" spans="2:27" x14ac:dyDescent="0.3">
      <c r="B26" s="278" t="s">
        <v>22</v>
      </c>
      <c r="C26" s="279"/>
      <c r="D26" s="279"/>
      <c r="E26" s="279"/>
      <c r="F26" s="279"/>
      <c r="G26" s="279"/>
      <c r="H26" s="279"/>
      <c r="I26" s="279"/>
      <c r="J26" s="279"/>
      <c r="K26" s="268" t="s">
        <v>103</v>
      </c>
      <c r="L26" s="269"/>
      <c r="M26" s="269"/>
      <c r="N26" s="269"/>
      <c r="O26" s="269"/>
      <c r="P26" s="269"/>
      <c r="Q26" s="269"/>
      <c r="R26" s="269"/>
      <c r="S26" s="269"/>
      <c r="T26" s="269"/>
      <c r="U26" s="269"/>
      <c r="V26" s="269"/>
      <c r="W26" s="270"/>
    </row>
    <row r="27" spans="2:27" ht="31.05" customHeight="1" x14ac:dyDescent="0.3">
      <c r="B27" s="266" t="s">
        <v>93</v>
      </c>
      <c r="C27" s="267"/>
      <c r="D27" s="267"/>
      <c r="E27" s="267"/>
      <c r="F27" s="267"/>
      <c r="G27" s="267"/>
      <c r="H27" s="267"/>
      <c r="I27" s="267"/>
      <c r="J27" s="267"/>
      <c r="K27" s="268" t="s">
        <v>103</v>
      </c>
      <c r="L27" s="269"/>
      <c r="M27" s="269"/>
      <c r="N27" s="269"/>
      <c r="O27" s="269"/>
      <c r="P27" s="269"/>
      <c r="Q27" s="269"/>
      <c r="R27" s="269"/>
      <c r="S27" s="269"/>
      <c r="T27" s="269"/>
      <c r="U27" s="269"/>
      <c r="V27" s="269"/>
      <c r="W27" s="270"/>
    </row>
    <row r="28" spans="2:27" ht="15" thickBot="1" x14ac:dyDescent="0.35">
      <c r="B28" s="271" t="s">
        <v>24</v>
      </c>
      <c r="C28" s="272"/>
      <c r="D28" s="272"/>
      <c r="E28" s="272"/>
      <c r="F28" s="272"/>
      <c r="G28" s="272"/>
      <c r="H28" s="272"/>
      <c r="I28" s="272"/>
      <c r="J28" s="272"/>
      <c r="K28" s="273" t="s">
        <v>74</v>
      </c>
      <c r="L28" s="274"/>
      <c r="M28" s="274"/>
      <c r="N28" s="274"/>
      <c r="O28" s="274"/>
      <c r="P28" s="274"/>
      <c r="Q28" s="274"/>
      <c r="R28" s="274"/>
      <c r="S28" s="274"/>
      <c r="T28" s="274"/>
      <c r="U28" s="274"/>
      <c r="V28" s="274"/>
      <c r="W28" s="275"/>
    </row>
    <row r="29" spans="2:27" ht="15" thickBot="1" x14ac:dyDescent="0.35">
      <c r="F29"/>
      <c r="G29"/>
      <c r="H29"/>
      <c r="I29"/>
    </row>
    <row r="30" spans="2:27" ht="23.4" x14ac:dyDescent="0.45">
      <c r="B30" s="6" t="s">
        <v>25</v>
      </c>
      <c r="C30" s="9"/>
      <c r="D30" s="9"/>
      <c r="E30" s="9"/>
      <c r="F30" s="9"/>
      <c r="G30" s="9"/>
      <c r="H30" s="9"/>
      <c r="I30" s="9"/>
      <c r="J30" s="9"/>
      <c r="K30" s="9"/>
      <c r="L30" s="9"/>
      <c r="M30" s="9"/>
      <c r="N30" s="9"/>
      <c r="O30" s="9"/>
      <c r="P30" s="9"/>
      <c r="Q30" s="9"/>
      <c r="R30" s="9"/>
      <c r="S30" s="9"/>
      <c r="T30" s="9"/>
      <c r="U30" s="9"/>
      <c r="V30" s="9"/>
      <c r="W30" s="9"/>
      <c r="X30" s="9"/>
      <c r="Y30" s="9"/>
      <c r="Z30" s="9"/>
      <c r="AA30" s="10"/>
    </row>
    <row r="31" spans="2:27" s="5" customFormat="1" ht="15" customHeight="1" x14ac:dyDescent="0.3">
      <c r="B31" s="11"/>
      <c r="C31" s="12"/>
      <c r="D31" s="12"/>
      <c r="E31" s="12"/>
      <c r="F31" s="13"/>
      <c r="G31" s="13"/>
      <c r="H31" s="13"/>
      <c r="I31" s="13"/>
      <c r="J31" s="12"/>
      <c r="K31" s="12"/>
      <c r="L31" s="12"/>
      <c r="M31" s="12"/>
      <c r="N31" s="14"/>
      <c r="O31" s="265"/>
      <c r="P31" s="265"/>
      <c r="Q31" s="276" t="s">
        <v>131</v>
      </c>
      <c r="R31" s="277"/>
      <c r="S31" s="277"/>
      <c r="T31" s="277"/>
      <c r="U31" s="277"/>
      <c r="V31" s="277"/>
      <c r="W31" s="277"/>
      <c r="X31" s="277"/>
      <c r="Y31" s="277"/>
      <c r="Z31" s="277"/>
      <c r="AA31" s="258" t="s">
        <v>94</v>
      </c>
    </row>
    <row r="32" spans="2:27" s="5" customFormat="1" x14ac:dyDescent="0.3">
      <c r="B32" s="11"/>
      <c r="C32" s="12"/>
      <c r="D32" s="12"/>
      <c r="E32" s="12"/>
      <c r="F32" s="260" t="s">
        <v>27</v>
      </c>
      <c r="G32" s="261"/>
      <c r="H32" s="261"/>
      <c r="I32" s="261"/>
      <c r="J32" s="261"/>
      <c r="K32" s="261"/>
      <c r="L32" s="261"/>
      <c r="M32" s="262"/>
      <c r="N32" s="263"/>
      <c r="O32" s="264" t="s">
        <v>95</v>
      </c>
      <c r="P32" s="240"/>
      <c r="Q32" s="265" t="s">
        <v>132</v>
      </c>
      <c r="R32" s="265"/>
      <c r="S32" s="265" t="s">
        <v>133</v>
      </c>
      <c r="T32" s="240"/>
      <c r="U32" s="265" t="s">
        <v>134</v>
      </c>
      <c r="V32" s="240"/>
      <c r="W32" s="265" t="s">
        <v>135</v>
      </c>
      <c r="X32" s="240"/>
      <c r="Y32" s="265" t="s">
        <v>136</v>
      </c>
      <c r="Z32" s="240"/>
      <c r="AA32" s="259"/>
    </row>
    <row r="33" spans="2:27" ht="72.599999999999994" thickBot="1" x14ac:dyDescent="0.35">
      <c r="B33" s="15" t="s">
        <v>29</v>
      </c>
      <c r="C33" s="16" t="s">
        <v>30</v>
      </c>
      <c r="D33" s="17" t="s">
        <v>31</v>
      </c>
      <c r="E33" s="17" t="s">
        <v>32</v>
      </c>
      <c r="F33" s="18" t="s">
        <v>33</v>
      </c>
      <c r="G33" s="19" t="s">
        <v>96</v>
      </c>
      <c r="H33" s="18" t="s">
        <v>35</v>
      </c>
      <c r="I33" s="19" t="s">
        <v>96</v>
      </c>
      <c r="J33" s="20" t="s">
        <v>97</v>
      </c>
      <c r="K33" s="19" t="s">
        <v>96</v>
      </c>
      <c r="L33" s="18" t="s">
        <v>36</v>
      </c>
      <c r="M33" s="18" t="s">
        <v>37</v>
      </c>
      <c r="N33" s="45" t="s">
        <v>116</v>
      </c>
      <c r="O33" s="19" t="s">
        <v>98</v>
      </c>
      <c r="P33" s="19" t="s">
        <v>40</v>
      </c>
      <c r="Q33" s="19" t="s">
        <v>137</v>
      </c>
      <c r="R33" s="19" t="s">
        <v>40</v>
      </c>
      <c r="S33" s="19" t="s">
        <v>98</v>
      </c>
      <c r="T33" s="19" t="s">
        <v>40</v>
      </c>
      <c r="U33" s="19" t="s">
        <v>98</v>
      </c>
      <c r="V33" s="19" t="s">
        <v>40</v>
      </c>
      <c r="W33" s="19" t="s">
        <v>98</v>
      </c>
      <c r="X33" s="19" t="s">
        <v>40</v>
      </c>
      <c r="Y33" s="19" t="s">
        <v>98</v>
      </c>
      <c r="Z33" s="19" t="s">
        <v>40</v>
      </c>
      <c r="AA33" s="21" t="s">
        <v>98</v>
      </c>
    </row>
    <row r="34" spans="2:27" ht="29.4" thickTop="1" x14ac:dyDescent="0.3">
      <c r="B34" s="252" t="s">
        <v>41</v>
      </c>
      <c r="C34" s="253" t="s">
        <v>99</v>
      </c>
      <c r="D34" s="22" t="s">
        <v>57</v>
      </c>
      <c r="E34" s="23" t="s">
        <v>43</v>
      </c>
      <c r="F34" s="24" t="s">
        <v>53</v>
      </c>
      <c r="G34" s="220" t="s">
        <v>52</v>
      </c>
      <c r="H34" s="24" t="s">
        <v>103</v>
      </c>
      <c r="I34" s="24" t="s">
        <v>103</v>
      </c>
      <c r="J34" s="24" t="s">
        <v>74</v>
      </c>
      <c r="K34" s="24" t="s">
        <v>103</v>
      </c>
      <c r="L34" s="220" t="s">
        <v>103</v>
      </c>
      <c r="M34" s="24" t="s">
        <v>170</v>
      </c>
      <c r="N34" s="24" t="s">
        <v>171</v>
      </c>
      <c r="O34" s="28">
        <v>164.54443000000001</v>
      </c>
      <c r="P34" s="24">
        <v>348.49200000000002</v>
      </c>
      <c r="Q34" s="24">
        <v>90.492441999999997</v>
      </c>
      <c r="R34" s="24">
        <v>160.93100000000001</v>
      </c>
      <c r="S34" s="24">
        <v>105.367</v>
      </c>
      <c r="T34" s="24">
        <v>197.14699999999999</v>
      </c>
      <c r="U34" s="24">
        <v>147.45277899999999</v>
      </c>
      <c r="V34" s="24">
        <v>277.899</v>
      </c>
      <c r="W34" s="24">
        <v>160.00678099999999</v>
      </c>
      <c r="X34" s="24">
        <v>316.66699999999997</v>
      </c>
      <c r="Y34" s="24">
        <v>163.63500199999999</v>
      </c>
      <c r="Z34" s="22">
        <v>331.19099999999997</v>
      </c>
      <c r="AA34" s="26">
        <v>35.4236</v>
      </c>
    </row>
    <row r="35" spans="2:27" x14ac:dyDescent="0.3">
      <c r="B35" s="252"/>
      <c r="C35" s="254"/>
      <c r="D35" s="27" t="s">
        <v>62</v>
      </c>
      <c r="E35" s="27" t="s">
        <v>44</v>
      </c>
      <c r="F35" s="24" t="s">
        <v>53</v>
      </c>
      <c r="G35" s="220" t="s">
        <v>52</v>
      </c>
      <c r="H35" s="24" t="s">
        <v>103</v>
      </c>
      <c r="I35" s="24" t="s">
        <v>103</v>
      </c>
      <c r="J35" s="24" t="s">
        <v>74</v>
      </c>
      <c r="K35" s="24" t="s">
        <v>103</v>
      </c>
      <c r="L35" s="220" t="s">
        <v>103</v>
      </c>
      <c r="M35" s="24" t="s">
        <v>170</v>
      </c>
      <c r="N35" s="28">
        <v>30</v>
      </c>
      <c r="O35" s="28">
        <v>107.573206</v>
      </c>
      <c r="P35" s="28">
        <v>259</v>
      </c>
      <c r="Q35" s="83">
        <v>78.492572999999993</v>
      </c>
      <c r="R35" s="28">
        <v>100</v>
      </c>
      <c r="S35" s="83">
        <v>82.419741999999999</v>
      </c>
      <c r="T35" s="28">
        <v>136</v>
      </c>
      <c r="U35" s="83">
        <v>100.172889</v>
      </c>
      <c r="V35" s="28">
        <v>204</v>
      </c>
      <c r="W35" s="83">
        <v>105.198626</v>
      </c>
      <c r="X35" s="28">
        <v>241</v>
      </c>
      <c r="Y35" s="28">
        <v>108.55505599999999</v>
      </c>
      <c r="Z35" s="27">
        <v>281.577</v>
      </c>
      <c r="AA35" s="227">
        <v>36.217857000000002</v>
      </c>
    </row>
    <row r="36" spans="2:27" ht="78" customHeight="1" x14ac:dyDescent="0.3">
      <c r="B36" s="252"/>
      <c r="C36" s="254"/>
      <c r="D36" s="30" t="s">
        <v>112</v>
      </c>
      <c r="E36" s="30" t="s">
        <v>304</v>
      </c>
      <c r="F36" s="24" t="s">
        <v>55</v>
      </c>
      <c r="G36" s="220" t="s">
        <v>56</v>
      </c>
      <c r="H36" s="24" t="s">
        <v>103</v>
      </c>
      <c r="I36" s="24" t="s">
        <v>103</v>
      </c>
      <c r="J36" s="24" t="s">
        <v>74</v>
      </c>
      <c r="K36" s="24" t="s">
        <v>103</v>
      </c>
      <c r="L36" s="220" t="s">
        <v>103</v>
      </c>
      <c r="M36" s="24" t="s">
        <v>170</v>
      </c>
      <c r="N36" s="24" t="s">
        <v>171</v>
      </c>
      <c r="O36" s="28">
        <v>162.71693200000001</v>
      </c>
      <c r="P36" s="28">
        <v>388.63</v>
      </c>
      <c r="Q36" s="28" t="s">
        <v>103</v>
      </c>
      <c r="R36" s="28" t="s">
        <v>103</v>
      </c>
      <c r="S36" s="28" t="s">
        <v>103</v>
      </c>
      <c r="T36" s="28" t="s">
        <v>103</v>
      </c>
      <c r="U36" s="28" t="s">
        <v>103</v>
      </c>
      <c r="V36" s="28" t="s">
        <v>103</v>
      </c>
      <c r="W36" s="28" t="s">
        <v>103</v>
      </c>
      <c r="X36" s="28" t="s">
        <v>103</v>
      </c>
      <c r="Y36" s="28" t="s">
        <v>103</v>
      </c>
      <c r="Z36" s="28" t="s">
        <v>103</v>
      </c>
      <c r="AA36" s="29">
        <v>35.444600000000001</v>
      </c>
    </row>
    <row r="37" spans="2:27" x14ac:dyDescent="0.3">
      <c r="B37" s="252"/>
      <c r="C37" s="254"/>
      <c r="D37" s="27" t="s">
        <v>105</v>
      </c>
      <c r="E37" s="30"/>
      <c r="F37" s="24" t="s">
        <v>53</v>
      </c>
      <c r="G37" s="220" t="s">
        <v>52</v>
      </c>
      <c r="H37" s="24" t="s">
        <v>103</v>
      </c>
      <c r="I37" s="24" t="s">
        <v>103</v>
      </c>
      <c r="J37" s="24" t="s">
        <v>74</v>
      </c>
      <c r="K37" s="24" t="s">
        <v>103</v>
      </c>
      <c r="L37" s="220" t="s">
        <v>103</v>
      </c>
      <c r="M37" s="28">
        <v>90</v>
      </c>
      <c r="N37" s="28">
        <v>35</v>
      </c>
      <c r="O37" s="28">
        <v>133.62651099999999</v>
      </c>
      <c r="P37" s="31"/>
      <c r="Q37" s="31"/>
      <c r="R37" s="31"/>
      <c r="S37" s="31"/>
      <c r="T37" s="31"/>
      <c r="U37" s="31"/>
      <c r="V37" s="31"/>
      <c r="W37" s="31"/>
      <c r="X37" s="31"/>
      <c r="Y37" s="31"/>
      <c r="Z37" s="31"/>
      <c r="AA37" s="32"/>
    </row>
    <row r="38" spans="2:27" x14ac:dyDescent="0.3">
      <c r="B38" s="252"/>
      <c r="C38" s="254"/>
      <c r="D38" s="27" t="s">
        <v>172</v>
      </c>
      <c r="E38" s="30"/>
      <c r="F38" s="24" t="s">
        <v>53</v>
      </c>
      <c r="G38" s="220" t="s">
        <v>52</v>
      </c>
      <c r="H38" s="24" t="s">
        <v>103</v>
      </c>
      <c r="I38" s="24" t="s">
        <v>103</v>
      </c>
      <c r="J38" s="24" t="s">
        <v>74</v>
      </c>
      <c r="K38" s="24" t="s">
        <v>103</v>
      </c>
      <c r="L38" s="220" t="s">
        <v>103</v>
      </c>
      <c r="M38" s="28">
        <v>90</v>
      </c>
      <c r="N38" s="28">
        <v>35</v>
      </c>
      <c r="O38" s="28">
        <v>121.31271599999999</v>
      </c>
      <c r="P38" s="31"/>
      <c r="Q38" s="31"/>
      <c r="R38" s="31"/>
      <c r="S38" s="31"/>
      <c r="T38" s="31"/>
      <c r="U38" s="31"/>
      <c r="V38" s="31"/>
      <c r="W38" s="31"/>
      <c r="X38" s="31"/>
      <c r="Y38" s="31"/>
      <c r="Z38" s="31"/>
      <c r="AA38" s="32"/>
    </row>
    <row r="39" spans="2:27" x14ac:dyDescent="0.3">
      <c r="B39" s="252"/>
      <c r="C39" s="254"/>
      <c r="D39" s="27" t="s">
        <v>173</v>
      </c>
      <c r="E39" s="30"/>
      <c r="F39" s="24" t="s">
        <v>53</v>
      </c>
      <c r="G39" s="220" t="s">
        <v>52</v>
      </c>
      <c r="H39" s="24" t="s">
        <v>103</v>
      </c>
      <c r="I39" s="24" t="s">
        <v>103</v>
      </c>
      <c r="J39" s="24" t="s">
        <v>74</v>
      </c>
      <c r="K39" s="24" t="s">
        <v>103</v>
      </c>
      <c r="L39" s="220" t="s">
        <v>103</v>
      </c>
      <c r="M39" s="28">
        <v>90</v>
      </c>
      <c r="N39" s="28">
        <v>35</v>
      </c>
      <c r="O39" s="28">
        <v>123.205827</v>
      </c>
      <c r="P39" s="31"/>
      <c r="Q39" s="31"/>
      <c r="R39" s="31"/>
      <c r="S39" s="31"/>
      <c r="T39" s="31"/>
      <c r="U39" s="31"/>
      <c r="V39" s="31"/>
      <c r="W39" s="31"/>
      <c r="X39" s="31"/>
      <c r="Y39" s="31"/>
      <c r="Z39" s="31"/>
      <c r="AA39" s="32"/>
    </row>
    <row r="40" spans="2:27" x14ac:dyDescent="0.3">
      <c r="B40" s="252"/>
      <c r="C40" s="254"/>
      <c r="D40" s="27" t="s">
        <v>59</v>
      </c>
      <c r="E40" s="30"/>
      <c r="F40" s="24" t="s">
        <v>53</v>
      </c>
      <c r="G40" s="220" t="s">
        <v>52</v>
      </c>
      <c r="H40" s="24" t="s">
        <v>103</v>
      </c>
      <c r="I40" s="24" t="s">
        <v>103</v>
      </c>
      <c r="J40" s="24" t="s">
        <v>74</v>
      </c>
      <c r="K40" s="24" t="s">
        <v>103</v>
      </c>
      <c r="L40" s="220" t="s">
        <v>103</v>
      </c>
      <c r="M40" s="24" t="s">
        <v>170</v>
      </c>
      <c r="N40" s="24" t="s">
        <v>171</v>
      </c>
      <c r="O40" s="28">
        <v>143.44139899999999</v>
      </c>
      <c r="P40" s="31"/>
      <c r="Q40" s="31"/>
      <c r="R40" s="31"/>
      <c r="S40" s="31"/>
      <c r="T40" s="31"/>
      <c r="U40" s="31"/>
      <c r="V40" s="31"/>
      <c r="W40" s="31"/>
      <c r="X40" s="31"/>
      <c r="Y40" s="31"/>
      <c r="Z40" s="31"/>
      <c r="AA40" s="32"/>
    </row>
    <row r="41" spans="2:27" x14ac:dyDescent="0.3">
      <c r="B41" s="252"/>
      <c r="C41" s="254"/>
      <c r="D41" s="27" t="s">
        <v>174</v>
      </c>
      <c r="E41" s="30"/>
      <c r="F41" s="24" t="s">
        <v>53</v>
      </c>
      <c r="G41" s="220" t="s">
        <v>52</v>
      </c>
      <c r="H41" s="24" t="s">
        <v>103</v>
      </c>
      <c r="I41" s="24" t="s">
        <v>103</v>
      </c>
      <c r="J41" s="24" t="s">
        <v>74</v>
      </c>
      <c r="K41" s="24" t="s">
        <v>103</v>
      </c>
      <c r="L41" s="220" t="s">
        <v>103</v>
      </c>
      <c r="M41" s="24" t="s">
        <v>170</v>
      </c>
      <c r="N41" s="28">
        <v>30</v>
      </c>
      <c r="O41" s="28">
        <v>115.659925</v>
      </c>
      <c r="P41" s="31"/>
      <c r="Q41" s="31"/>
      <c r="R41" s="31"/>
      <c r="S41" s="31"/>
      <c r="T41" s="31"/>
      <c r="U41" s="31"/>
      <c r="V41" s="31"/>
      <c r="W41" s="31"/>
      <c r="X41" s="31"/>
      <c r="Y41" s="31"/>
      <c r="Z41" s="31"/>
      <c r="AA41" s="32"/>
    </row>
    <row r="42" spans="2:27" x14ac:dyDescent="0.3">
      <c r="B42" s="252"/>
      <c r="C42" s="254"/>
      <c r="D42" s="27" t="s">
        <v>175</v>
      </c>
      <c r="E42" s="30"/>
      <c r="F42" s="24" t="s">
        <v>53</v>
      </c>
      <c r="G42" s="220" t="s">
        <v>52</v>
      </c>
      <c r="H42" s="24" t="s">
        <v>103</v>
      </c>
      <c r="I42" s="24" t="s">
        <v>103</v>
      </c>
      <c r="J42" s="24" t="s">
        <v>74</v>
      </c>
      <c r="K42" s="24" t="s">
        <v>103</v>
      </c>
      <c r="L42" s="220" t="s">
        <v>103</v>
      </c>
      <c r="M42" s="24" t="s">
        <v>170</v>
      </c>
      <c r="N42" s="24" t="s">
        <v>171</v>
      </c>
      <c r="O42" s="28">
        <v>150.84868399999999</v>
      </c>
      <c r="P42" s="31"/>
      <c r="Q42" s="31"/>
      <c r="R42" s="31"/>
      <c r="S42" s="31"/>
      <c r="T42" s="31"/>
      <c r="U42" s="31"/>
      <c r="V42" s="31"/>
      <c r="W42" s="31"/>
      <c r="X42" s="31"/>
      <c r="Y42" s="31"/>
      <c r="Z42" s="31"/>
      <c r="AA42" s="32"/>
    </row>
    <row r="43" spans="2:27" x14ac:dyDescent="0.3">
      <c r="B43" s="252"/>
      <c r="C43" s="214"/>
      <c r="D43" s="27" t="s">
        <v>176</v>
      </c>
      <c r="E43" s="30"/>
      <c r="F43" s="24" t="s">
        <v>53</v>
      </c>
      <c r="G43" s="220" t="s">
        <v>52</v>
      </c>
      <c r="H43" s="24" t="s">
        <v>103</v>
      </c>
      <c r="I43" s="24" t="s">
        <v>103</v>
      </c>
      <c r="J43" s="24" t="s">
        <v>74</v>
      </c>
      <c r="K43" s="24" t="s">
        <v>103</v>
      </c>
      <c r="L43" s="220" t="s">
        <v>103</v>
      </c>
      <c r="M43" s="24" t="s">
        <v>170</v>
      </c>
      <c r="N43" s="28">
        <v>30</v>
      </c>
      <c r="O43" s="228">
        <v>114.756951</v>
      </c>
      <c r="P43" s="31"/>
      <c r="Q43" s="31"/>
      <c r="R43" s="31"/>
      <c r="S43" s="31"/>
      <c r="T43" s="31"/>
      <c r="U43" s="31"/>
      <c r="V43" s="31"/>
      <c r="W43" s="31"/>
      <c r="X43" s="31"/>
      <c r="Y43" s="31"/>
      <c r="Z43" s="31"/>
      <c r="AA43" s="32"/>
    </row>
    <row r="44" spans="2:27" x14ac:dyDescent="0.3">
      <c r="B44" s="252"/>
      <c r="C44" s="214"/>
      <c r="D44" s="27" t="s">
        <v>177</v>
      </c>
      <c r="E44" s="30"/>
      <c r="F44" s="24" t="s">
        <v>53</v>
      </c>
      <c r="G44" s="220" t="s">
        <v>52</v>
      </c>
      <c r="H44" s="24" t="s">
        <v>103</v>
      </c>
      <c r="I44" s="24" t="s">
        <v>103</v>
      </c>
      <c r="J44" s="24" t="s">
        <v>74</v>
      </c>
      <c r="K44" s="24" t="s">
        <v>103</v>
      </c>
      <c r="L44" s="220" t="s">
        <v>103</v>
      </c>
      <c r="M44" s="24" t="s">
        <v>170</v>
      </c>
      <c r="N44" s="28">
        <v>30</v>
      </c>
      <c r="O44" s="28">
        <v>123.13153200000001</v>
      </c>
      <c r="P44" s="31"/>
      <c r="Q44" s="31"/>
      <c r="R44" s="31"/>
      <c r="S44" s="31"/>
      <c r="T44" s="31"/>
      <c r="U44" s="31"/>
      <c r="V44" s="31"/>
      <c r="W44" s="31"/>
      <c r="X44" s="31"/>
      <c r="Y44" s="31"/>
      <c r="Z44" s="31"/>
      <c r="AA44" s="32"/>
    </row>
    <row r="45" spans="2:27" x14ac:dyDescent="0.3">
      <c r="B45" s="252"/>
      <c r="C45" s="214"/>
      <c r="D45" s="27" t="s">
        <v>60</v>
      </c>
      <c r="E45" s="30"/>
      <c r="F45" s="24" t="s">
        <v>53</v>
      </c>
      <c r="G45" s="220" t="s">
        <v>52</v>
      </c>
      <c r="H45" s="24" t="s">
        <v>103</v>
      </c>
      <c r="I45" s="24" t="s">
        <v>103</v>
      </c>
      <c r="J45" s="24" t="s">
        <v>74</v>
      </c>
      <c r="K45" s="24" t="s">
        <v>103</v>
      </c>
      <c r="L45" s="220" t="s">
        <v>103</v>
      </c>
      <c r="M45" s="28">
        <v>90</v>
      </c>
      <c r="N45" s="28">
        <v>35</v>
      </c>
      <c r="O45" s="228">
        <v>133.096914</v>
      </c>
      <c r="P45" s="31"/>
      <c r="Q45" s="31"/>
      <c r="R45" s="31"/>
      <c r="S45" s="31"/>
      <c r="T45" s="31"/>
      <c r="U45" s="31"/>
      <c r="V45" s="31"/>
      <c r="W45" s="31"/>
      <c r="X45" s="31"/>
      <c r="Y45" s="31"/>
      <c r="Z45" s="31"/>
      <c r="AA45" s="32"/>
    </row>
    <row r="46" spans="2:27" x14ac:dyDescent="0.3">
      <c r="B46" s="252"/>
      <c r="C46" s="214"/>
      <c r="D46" s="27" t="s">
        <v>113</v>
      </c>
      <c r="E46" s="30"/>
      <c r="F46" s="24" t="s">
        <v>53</v>
      </c>
      <c r="G46" s="220" t="s">
        <v>52</v>
      </c>
      <c r="H46" s="24" t="s">
        <v>103</v>
      </c>
      <c r="I46" s="24" t="s">
        <v>103</v>
      </c>
      <c r="J46" s="24" t="s">
        <v>74</v>
      </c>
      <c r="K46" s="24" t="s">
        <v>103</v>
      </c>
      <c r="L46" s="220" t="s">
        <v>103</v>
      </c>
      <c r="M46" s="28">
        <v>90</v>
      </c>
      <c r="N46" s="28">
        <v>35</v>
      </c>
      <c r="O46" s="28">
        <v>133.04775900000001</v>
      </c>
      <c r="P46" s="31"/>
      <c r="Q46" s="31"/>
      <c r="R46" s="31"/>
      <c r="S46" s="31"/>
      <c r="T46" s="31"/>
      <c r="U46" s="31"/>
      <c r="V46" s="31"/>
      <c r="W46" s="31"/>
      <c r="X46" s="31"/>
      <c r="Y46" s="31"/>
      <c r="Z46" s="31"/>
      <c r="AA46" s="32"/>
    </row>
    <row r="47" spans="2:27" x14ac:dyDescent="0.3">
      <c r="B47" s="252"/>
      <c r="C47" s="215" t="s">
        <v>46</v>
      </c>
      <c r="D47" s="27" t="s">
        <v>112</v>
      </c>
      <c r="E47" s="30"/>
      <c r="F47" s="24" t="s">
        <v>55</v>
      </c>
      <c r="G47" s="28" t="s">
        <v>56</v>
      </c>
      <c r="H47" s="24" t="s">
        <v>103</v>
      </c>
      <c r="I47" s="24" t="s">
        <v>103</v>
      </c>
      <c r="J47" s="24" t="s">
        <v>74</v>
      </c>
      <c r="K47" s="24" t="s">
        <v>103</v>
      </c>
      <c r="L47" s="220" t="s">
        <v>103</v>
      </c>
      <c r="M47" s="24" t="s">
        <v>170</v>
      </c>
      <c r="N47" s="28" t="s">
        <v>178</v>
      </c>
      <c r="O47" s="28">
        <v>161.43365900000001</v>
      </c>
      <c r="P47" s="31"/>
      <c r="Q47" s="31"/>
      <c r="R47" s="31"/>
      <c r="S47" s="31"/>
      <c r="T47" s="31"/>
      <c r="U47" s="31"/>
      <c r="V47" s="31"/>
      <c r="W47" s="31"/>
      <c r="X47" s="31"/>
      <c r="Y47" s="31"/>
      <c r="Z47" s="31"/>
      <c r="AA47" s="32"/>
    </row>
    <row r="48" spans="2:27" x14ac:dyDescent="0.3">
      <c r="B48" s="312" t="s">
        <v>48</v>
      </c>
      <c r="C48" s="33" t="s">
        <v>49</v>
      </c>
      <c r="D48" s="34" t="s">
        <v>57</v>
      </c>
      <c r="E48" s="30"/>
      <c r="F48" s="28"/>
      <c r="G48" s="28"/>
      <c r="H48" s="24" t="s">
        <v>103</v>
      </c>
      <c r="I48" s="24" t="s">
        <v>103</v>
      </c>
      <c r="J48" s="24" t="s">
        <v>74</v>
      </c>
      <c r="K48" s="24" t="s">
        <v>103</v>
      </c>
      <c r="L48" s="220" t="s">
        <v>103</v>
      </c>
      <c r="M48" s="24" t="s">
        <v>170</v>
      </c>
      <c r="N48" s="24" t="s">
        <v>171</v>
      </c>
      <c r="O48" s="27">
        <v>165.37213199999999</v>
      </c>
      <c r="P48" s="27">
        <v>344.053</v>
      </c>
      <c r="Q48" s="31"/>
      <c r="R48" s="31"/>
      <c r="S48" s="31"/>
      <c r="T48" s="31"/>
      <c r="U48" s="31"/>
      <c r="V48" s="31"/>
      <c r="W48" s="31"/>
      <c r="X48" s="31"/>
      <c r="Y48" s="31"/>
      <c r="Z48" s="31"/>
      <c r="AA48" s="32"/>
    </row>
    <row r="49" spans="2:27" ht="15" thickBot="1" x14ac:dyDescent="0.35">
      <c r="B49" s="317"/>
      <c r="C49" s="35"/>
      <c r="D49" s="36"/>
      <c r="E49" s="37"/>
      <c r="F49" s="38"/>
      <c r="G49" s="38"/>
      <c r="H49" s="52" t="s">
        <v>103</v>
      </c>
      <c r="I49" s="52" t="s">
        <v>103</v>
      </c>
      <c r="J49" s="52" t="s">
        <v>74</v>
      </c>
      <c r="K49" s="52" t="s">
        <v>103</v>
      </c>
      <c r="L49" s="229" t="s">
        <v>103</v>
      </c>
      <c r="M49" s="38"/>
      <c r="N49" s="38"/>
      <c r="O49" s="38"/>
      <c r="P49" s="38"/>
      <c r="Q49" s="75"/>
      <c r="R49" s="75"/>
      <c r="S49" s="75"/>
      <c r="T49" s="75"/>
      <c r="U49" s="75"/>
      <c r="V49" s="75"/>
      <c r="W49" s="75"/>
      <c r="X49" s="75"/>
      <c r="Y49" s="75"/>
      <c r="Z49" s="75"/>
      <c r="AA49" s="39"/>
    </row>
    <row r="50" spans="2:27" x14ac:dyDescent="0.3">
      <c r="F50"/>
      <c r="G50"/>
      <c r="H50"/>
      <c r="I50"/>
    </row>
    <row r="51" spans="2:27" x14ac:dyDescent="0.3">
      <c r="B51" t="s">
        <v>111</v>
      </c>
      <c r="C51" t="s">
        <v>348</v>
      </c>
      <c r="F51"/>
      <c r="G51"/>
      <c r="H51"/>
      <c r="I51"/>
    </row>
    <row r="52" spans="2:27" x14ac:dyDescent="0.3">
      <c r="F52"/>
      <c r="G52"/>
      <c r="H52"/>
      <c r="I52"/>
    </row>
    <row r="53" spans="2:27" x14ac:dyDescent="0.3">
      <c r="B53" s="40"/>
      <c r="C53" s="40"/>
      <c r="D53" s="40"/>
      <c r="E53" s="40"/>
      <c r="F53" s="41"/>
    </row>
  </sheetData>
  <mergeCells count="54">
    <mergeCell ref="B11:J11"/>
    <mergeCell ref="K11:W11"/>
    <mergeCell ref="B6:J6"/>
    <mergeCell ref="B7:J7"/>
    <mergeCell ref="B9:W9"/>
    <mergeCell ref="B10:J10"/>
    <mergeCell ref="K10:W10"/>
    <mergeCell ref="B12:J12"/>
    <mergeCell ref="K12:W12"/>
    <mergeCell ref="B13:J13"/>
    <mergeCell ref="K13:W13"/>
    <mergeCell ref="B14:J14"/>
    <mergeCell ref="K14:W14"/>
    <mergeCell ref="B15:J15"/>
    <mergeCell ref="K15:W15"/>
    <mergeCell ref="B16:J16"/>
    <mergeCell ref="K16:W16"/>
    <mergeCell ref="B17:J17"/>
    <mergeCell ref="K17:W17"/>
    <mergeCell ref="B18:J18"/>
    <mergeCell ref="K18:W18"/>
    <mergeCell ref="B19:J19"/>
    <mergeCell ref="K19:W19"/>
    <mergeCell ref="B20:J20"/>
    <mergeCell ref="K20:W20"/>
    <mergeCell ref="B21:J21"/>
    <mergeCell ref="K21:W21"/>
    <mergeCell ref="B22:J22"/>
    <mergeCell ref="K22:W22"/>
    <mergeCell ref="B23:J23"/>
    <mergeCell ref="K23:W23"/>
    <mergeCell ref="B24:J24"/>
    <mergeCell ref="K24:W24"/>
    <mergeCell ref="B25:J25"/>
    <mergeCell ref="K25:W25"/>
    <mergeCell ref="B26:J26"/>
    <mergeCell ref="K26:W26"/>
    <mergeCell ref="B27:J27"/>
    <mergeCell ref="K27:W27"/>
    <mergeCell ref="B28:J28"/>
    <mergeCell ref="K28:W28"/>
    <mergeCell ref="O31:P31"/>
    <mergeCell ref="Q31:Z31"/>
    <mergeCell ref="B34:B47"/>
    <mergeCell ref="C34:C42"/>
    <mergeCell ref="B48:B49"/>
    <mergeCell ref="AA31:AA32"/>
    <mergeCell ref="F32:N32"/>
    <mergeCell ref="O32:P32"/>
    <mergeCell ref="Q32:R32"/>
    <mergeCell ref="S32:T32"/>
    <mergeCell ref="U32:V32"/>
    <mergeCell ref="W32:X32"/>
    <mergeCell ref="Y32:Z32"/>
  </mergeCells>
  <pageMargins left="0.7" right="0.7" top="0.75" bottom="0.75" header="0.3" footer="0.3"/>
  <pageSetup scale="83" fitToWidth="0"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56"/>
  <sheetViews>
    <sheetView showGridLines="0" zoomScale="60" zoomScaleNormal="60" zoomScalePageLayoutView="55" workbookViewId="0"/>
  </sheetViews>
  <sheetFormatPr defaultColWidth="8.88671875" defaultRowHeight="14.4" x14ac:dyDescent="0.3"/>
  <cols>
    <col min="1" max="1" width="1.33203125" customWidth="1"/>
    <col min="3" max="3" width="10.109375" customWidth="1"/>
    <col min="4" max="4" width="8.6640625" customWidth="1"/>
    <col min="5" max="5" width="38.10937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2.88671875" customWidth="1"/>
    <col min="13" max="13" width="9.33203125" customWidth="1"/>
    <col min="14" max="14" width="10.109375" customWidth="1"/>
    <col min="15" max="15" width="10.44140625" customWidth="1"/>
    <col min="16" max="16" width="11.6640625" customWidth="1"/>
    <col min="17" max="17" width="10.44140625" customWidth="1"/>
  </cols>
  <sheetData>
    <row r="1" spans="2:16" ht="4.5" customHeight="1" x14ac:dyDescent="0.3"/>
    <row r="2" spans="2:16" s="3" customFormat="1" ht="25.8" x14ac:dyDescent="0.5">
      <c r="B2" s="2" t="s">
        <v>0</v>
      </c>
      <c r="F2" s="4"/>
      <c r="G2" s="4"/>
      <c r="H2" s="4"/>
      <c r="I2" s="4"/>
    </row>
    <row r="3" spans="2:16" x14ac:dyDescent="0.3">
      <c r="B3" s="5" t="s">
        <v>1</v>
      </c>
    </row>
    <row r="4" spans="2:16" ht="5.25" customHeight="1" thickBot="1" x14ac:dyDescent="0.35"/>
    <row r="5" spans="2:16" ht="23.4" x14ac:dyDescent="0.45">
      <c r="B5" s="6" t="s">
        <v>2</v>
      </c>
      <c r="C5" s="7"/>
      <c r="D5" s="7"/>
      <c r="E5" s="7"/>
      <c r="F5" s="7"/>
      <c r="G5" s="7"/>
      <c r="H5" s="7"/>
      <c r="I5" s="7"/>
      <c r="J5" s="8"/>
    </row>
    <row r="6" spans="2:16" x14ac:dyDescent="0.3">
      <c r="B6" s="287" t="s">
        <v>3</v>
      </c>
      <c r="C6" s="288"/>
      <c r="D6" s="288"/>
      <c r="E6" s="288"/>
      <c r="F6" s="288"/>
      <c r="G6" s="288"/>
      <c r="H6" s="288"/>
      <c r="I6" s="288"/>
      <c r="J6" s="289"/>
    </row>
    <row r="7" spans="2:16" ht="15" thickBot="1" x14ac:dyDescent="0.35">
      <c r="B7" s="290" t="s">
        <v>4</v>
      </c>
      <c r="C7" s="291"/>
      <c r="D7" s="291"/>
      <c r="E7" s="291"/>
      <c r="F7" s="291"/>
      <c r="G7" s="291"/>
      <c r="H7" s="291"/>
      <c r="I7" s="291"/>
      <c r="J7" s="292"/>
    </row>
    <row r="8" spans="2:16" ht="15" thickBot="1" x14ac:dyDescent="0.35"/>
    <row r="9" spans="2:16" ht="24" thickBot="1" x14ac:dyDescent="0.5">
      <c r="B9" s="293" t="s">
        <v>5</v>
      </c>
      <c r="C9" s="294"/>
      <c r="D9" s="294"/>
      <c r="E9" s="294"/>
      <c r="F9" s="294"/>
      <c r="G9" s="294"/>
      <c r="H9" s="294"/>
      <c r="I9" s="294"/>
      <c r="J9" s="294"/>
      <c r="K9" s="294"/>
      <c r="L9" s="294"/>
      <c r="M9" s="294"/>
      <c r="N9" s="294"/>
      <c r="O9" s="294"/>
      <c r="P9" s="295"/>
    </row>
    <row r="10" spans="2:16" x14ac:dyDescent="0.3">
      <c r="B10" s="296" t="s">
        <v>6</v>
      </c>
      <c r="C10" s="297"/>
      <c r="D10" s="297"/>
      <c r="E10" s="297"/>
      <c r="F10" s="297"/>
      <c r="G10" s="297"/>
      <c r="H10" s="297"/>
      <c r="I10" s="297"/>
      <c r="J10" s="297"/>
      <c r="K10" s="298" t="s">
        <v>324</v>
      </c>
      <c r="L10" s="299"/>
      <c r="M10" s="299"/>
      <c r="N10" s="299"/>
      <c r="O10" s="299"/>
      <c r="P10" s="300"/>
    </row>
    <row r="11" spans="2:16" x14ac:dyDescent="0.3">
      <c r="B11" s="278" t="s">
        <v>7</v>
      </c>
      <c r="C11" s="279"/>
      <c r="D11" s="279"/>
      <c r="E11" s="279"/>
      <c r="F11" s="279"/>
      <c r="G11" s="279"/>
      <c r="H11" s="279"/>
      <c r="I11" s="279"/>
      <c r="J11" s="279"/>
      <c r="K11" s="268">
        <v>2</v>
      </c>
      <c r="L11" s="269"/>
      <c r="M11" s="269"/>
      <c r="N11" s="269"/>
      <c r="O11" s="269"/>
      <c r="P11" s="270"/>
    </row>
    <row r="12" spans="2:16" x14ac:dyDescent="0.3">
      <c r="B12" s="278" t="s">
        <v>8</v>
      </c>
      <c r="C12" s="279"/>
      <c r="D12" s="279"/>
      <c r="E12" s="279"/>
      <c r="F12" s="279"/>
      <c r="G12" s="279"/>
      <c r="H12" s="279"/>
      <c r="I12" s="279"/>
      <c r="J12" s="279"/>
      <c r="K12" s="285">
        <v>42401</v>
      </c>
      <c r="L12" s="269"/>
      <c r="M12" s="269"/>
      <c r="N12" s="269"/>
      <c r="O12" s="269"/>
      <c r="P12" s="270"/>
    </row>
    <row r="13" spans="2:16" x14ac:dyDescent="0.3">
      <c r="B13" s="278" t="s">
        <v>9</v>
      </c>
      <c r="C13" s="279"/>
      <c r="D13" s="279"/>
      <c r="E13" s="279"/>
      <c r="F13" s="279"/>
      <c r="G13" s="279"/>
      <c r="H13" s="279"/>
      <c r="I13" s="279"/>
      <c r="J13" s="279"/>
      <c r="K13" s="268" t="s">
        <v>326</v>
      </c>
      <c r="L13" s="269"/>
      <c r="M13" s="269"/>
      <c r="N13" s="269"/>
      <c r="O13" s="269"/>
      <c r="P13" s="270"/>
    </row>
    <row r="14" spans="2:16" ht="15" thickBot="1" x14ac:dyDescent="0.35">
      <c r="B14" s="271" t="s">
        <v>10</v>
      </c>
      <c r="C14" s="272"/>
      <c r="D14" s="272"/>
      <c r="E14" s="272"/>
      <c r="F14" s="272"/>
      <c r="G14" s="272"/>
      <c r="H14" s="272"/>
      <c r="I14" s="272"/>
      <c r="J14" s="272"/>
      <c r="K14" s="286">
        <v>42620</v>
      </c>
      <c r="L14" s="274"/>
      <c r="M14" s="274"/>
      <c r="N14" s="274"/>
      <c r="O14" s="274"/>
      <c r="P14" s="275"/>
    </row>
    <row r="15" spans="2:16" x14ac:dyDescent="0.3">
      <c r="B15" s="280" t="s">
        <v>11</v>
      </c>
      <c r="C15" s="281"/>
      <c r="D15" s="281"/>
      <c r="E15" s="281"/>
      <c r="F15" s="281"/>
      <c r="G15" s="281"/>
      <c r="H15" s="281"/>
      <c r="I15" s="281"/>
      <c r="J15" s="281"/>
      <c r="K15" s="282" t="s">
        <v>124</v>
      </c>
      <c r="L15" s="283"/>
      <c r="M15" s="283"/>
      <c r="N15" s="283"/>
      <c r="O15" s="283"/>
      <c r="P15" s="284"/>
    </row>
    <row r="16" spans="2:16" x14ac:dyDescent="0.3">
      <c r="B16" s="280" t="s">
        <v>12</v>
      </c>
      <c r="C16" s="281"/>
      <c r="D16" s="281"/>
      <c r="E16" s="281"/>
      <c r="F16" s="281"/>
      <c r="G16" s="281"/>
      <c r="H16" s="281"/>
      <c r="I16" s="281"/>
      <c r="J16" s="281"/>
      <c r="K16" s="268" t="s">
        <v>103</v>
      </c>
      <c r="L16" s="269"/>
      <c r="M16" s="269"/>
      <c r="N16" s="269"/>
      <c r="O16" s="269"/>
      <c r="P16" s="270"/>
    </row>
    <row r="17" spans="2:17" x14ac:dyDescent="0.3">
      <c r="B17" s="278" t="s">
        <v>13</v>
      </c>
      <c r="C17" s="279"/>
      <c r="D17" s="279"/>
      <c r="E17" s="279"/>
      <c r="F17" s="279"/>
      <c r="G17" s="279"/>
      <c r="H17" s="279"/>
      <c r="I17" s="279"/>
      <c r="J17" s="279"/>
      <c r="K17" s="268">
        <v>0</v>
      </c>
      <c r="L17" s="269"/>
      <c r="M17" s="269"/>
      <c r="N17" s="269"/>
      <c r="O17" s="269"/>
      <c r="P17" s="270"/>
    </row>
    <row r="18" spans="2:17" x14ac:dyDescent="0.3">
      <c r="B18" s="278" t="s">
        <v>14</v>
      </c>
      <c r="C18" s="279"/>
      <c r="D18" s="279"/>
      <c r="E18" s="279"/>
      <c r="F18" s="279"/>
      <c r="G18" s="279"/>
      <c r="H18" s="279"/>
      <c r="I18" s="279"/>
      <c r="J18" s="279"/>
      <c r="K18" s="268">
        <v>50</v>
      </c>
      <c r="L18" s="269"/>
      <c r="M18" s="269"/>
      <c r="N18" s="269"/>
      <c r="O18" s="269"/>
      <c r="P18" s="270"/>
    </row>
    <row r="19" spans="2:17" x14ac:dyDescent="0.3">
      <c r="B19" s="278" t="s">
        <v>15</v>
      </c>
      <c r="C19" s="279"/>
      <c r="D19" s="279"/>
      <c r="E19" s="279"/>
      <c r="F19" s="279"/>
      <c r="G19" s="279"/>
      <c r="H19" s="279"/>
      <c r="I19" s="279"/>
      <c r="J19" s="279"/>
      <c r="K19" s="268">
        <v>0</v>
      </c>
      <c r="L19" s="269"/>
      <c r="M19" s="269"/>
      <c r="N19" s="269"/>
      <c r="O19" s="269"/>
      <c r="P19" s="270"/>
    </row>
    <row r="20" spans="2:17" x14ac:dyDescent="0.3">
      <c r="B20" s="278" t="s">
        <v>16</v>
      </c>
      <c r="C20" s="279"/>
      <c r="D20" s="279"/>
      <c r="E20" s="279"/>
      <c r="F20" s="279"/>
      <c r="G20" s="279"/>
      <c r="H20" s="279"/>
      <c r="I20" s="279"/>
      <c r="J20" s="279"/>
      <c r="K20" s="268">
        <v>100</v>
      </c>
      <c r="L20" s="269"/>
      <c r="M20" s="269"/>
      <c r="N20" s="269"/>
      <c r="O20" s="269"/>
      <c r="P20" s="270"/>
    </row>
    <row r="21" spans="2:17" x14ac:dyDescent="0.3">
      <c r="B21" s="278" t="s">
        <v>17</v>
      </c>
      <c r="C21" s="279"/>
      <c r="D21" s="279"/>
      <c r="E21" s="279"/>
      <c r="F21" s="279"/>
      <c r="G21" s="279"/>
      <c r="H21" s="279"/>
      <c r="I21" s="279"/>
      <c r="J21" s="279"/>
      <c r="K21" s="268">
        <v>0</v>
      </c>
      <c r="L21" s="269"/>
      <c r="M21" s="269"/>
      <c r="N21" s="269"/>
      <c r="O21" s="269"/>
      <c r="P21" s="270"/>
    </row>
    <row r="22" spans="2:17" x14ac:dyDescent="0.3">
      <c r="B22" s="278" t="s">
        <v>18</v>
      </c>
      <c r="C22" s="279"/>
      <c r="D22" s="279"/>
      <c r="E22" s="279"/>
      <c r="F22" s="279"/>
      <c r="G22" s="279"/>
      <c r="H22" s="279"/>
      <c r="I22" s="279"/>
      <c r="J22" s="279"/>
      <c r="K22" s="268">
        <v>100</v>
      </c>
      <c r="L22" s="269"/>
      <c r="M22" s="269"/>
      <c r="N22" s="269"/>
      <c r="O22" s="269"/>
      <c r="P22" s="270"/>
    </row>
    <row r="23" spans="2:17" x14ac:dyDescent="0.3">
      <c r="B23" s="278" t="s">
        <v>90</v>
      </c>
      <c r="C23" s="279"/>
      <c r="D23" s="279"/>
      <c r="E23" s="279"/>
      <c r="F23" s="279"/>
      <c r="G23" s="279"/>
      <c r="H23" s="279"/>
      <c r="I23" s="279"/>
      <c r="J23" s="279"/>
      <c r="K23" s="268" t="s">
        <v>74</v>
      </c>
      <c r="L23" s="269"/>
      <c r="M23" s="269"/>
      <c r="N23" s="269"/>
      <c r="O23" s="269"/>
      <c r="P23" s="270"/>
    </row>
    <row r="24" spans="2:17" x14ac:dyDescent="0.3">
      <c r="B24" s="278" t="s">
        <v>91</v>
      </c>
      <c r="C24" s="279"/>
      <c r="D24" s="279"/>
      <c r="E24" s="279"/>
      <c r="F24" s="279"/>
      <c r="G24" s="279"/>
      <c r="H24" s="279"/>
      <c r="I24" s="279"/>
      <c r="J24" s="279"/>
      <c r="K24" s="268" t="s">
        <v>74</v>
      </c>
      <c r="L24" s="269"/>
      <c r="M24" s="269"/>
      <c r="N24" s="269"/>
      <c r="O24" s="269"/>
      <c r="P24" s="270"/>
    </row>
    <row r="25" spans="2:17" x14ac:dyDescent="0.3">
      <c r="B25" s="278" t="s">
        <v>92</v>
      </c>
      <c r="C25" s="279"/>
      <c r="D25" s="279"/>
      <c r="E25" s="279"/>
      <c r="F25" s="279"/>
      <c r="G25" s="279"/>
      <c r="H25" s="279"/>
      <c r="I25" s="279"/>
      <c r="J25" s="279"/>
      <c r="K25" s="268" t="s">
        <v>103</v>
      </c>
      <c r="L25" s="269"/>
      <c r="M25" s="269"/>
      <c r="N25" s="269"/>
      <c r="O25" s="269"/>
      <c r="P25" s="270"/>
    </row>
    <row r="26" spans="2:17" x14ac:dyDescent="0.3">
      <c r="B26" s="278" t="s">
        <v>22</v>
      </c>
      <c r="C26" s="279"/>
      <c r="D26" s="279"/>
      <c r="E26" s="279"/>
      <c r="F26" s="279"/>
      <c r="G26" s="279"/>
      <c r="H26" s="279"/>
      <c r="I26" s="279"/>
      <c r="J26" s="279"/>
      <c r="K26" s="268" t="s">
        <v>103</v>
      </c>
      <c r="L26" s="269"/>
      <c r="M26" s="269"/>
      <c r="N26" s="269"/>
      <c r="O26" s="269"/>
      <c r="P26" s="270"/>
    </row>
    <row r="27" spans="2:17" ht="49.5" customHeight="1" x14ac:dyDescent="0.3">
      <c r="B27" s="266" t="s">
        <v>117</v>
      </c>
      <c r="C27" s="267"/>
      <c r="D27" s="267"/>
      <c r="E27" s="267"/>
      <c r="F27" s="267"/>
      <c r="G27" s="267"/>
      <c r="H27" s="267"/>
      <c r="I27" s="267"/>
      <c r="J27" s="267"/>
      <c r="K27" s="268" t="s">
        <v>74</v>
      </c>
      <c r="L27" s="269"/>
      <c r="M27" s="269"/>
      <c r="N27" s="269"/>
      <c r="O27" s="269"/>
      <c r="P27" s="270"/>
    </row>
    <row r="28" spans="2:17" ht="15" thickBot="1" x14ac:dyDescent="0.35">
      <c r="B28" s="271" t="s">
        <v>24</v>
      </c>
      <c r="C28" s="272"/>
      <c r="D28" s="272"/>
      <c r="E28" s="272"/>
      <c r="F28" s="272"/>
      <c r="G28" s="272"/>
      <c r="H28" s="272"/>
      <c r="I28" s="272"/>
      <c r="J28" s="272"/>
      <c r="K28" s="273" t="s">
        <v>74</v>
      </c>
      <c r="L28" s="274"/>
      <c r="M28" s="274"/>
      <c r="N28" s="274"/>
      <c r="O28" s="274"/>
      <c r="P28" s="275"/>
    </row>
    <row r="29" spans="2:17" ht="15" thickBot="1" x14ac:dyDescent="0.35">
      <c r="F29"/>
      <c r="G29"/>
      <c r="H29"/>
      <c r="I29"/>
    </row>
    <row r="30" spans="2:17" ht="23.4" x14ac:dyDescent="0.45">
      <c r="B30" s="6" t="s">
        <v>25</v>
      </c>
      <c r="C30" s="9"/>
      <c r="D30" s="9"/>
      <c r="E30" s="9"/>
      <c r="F30" s="9"/>
      <c r="G30" s="9"/>
      <c r="H30" s="9"/>
      <c r="I30" s="9"/>
      <c r="J30" s="9"/>
      <c r="K30" s="9"/>
      <c r="L30" s="9"/>
      <c r="M30" s="9"/>
      <c r="N30" s="9"/>
      <c r="O30" s="9"/>
      <c r="P30" s="9"/>
      <c r="Q30" s="10"/>
    </row>
    <row r="31" spans="2:17" s="5" customFormat="1" ht="15" customHeight="1" x14ac:dyDescent="0.3">
      <c r="B31" s="11"/>
      <c r="C31" s="12"/>
      <c r="D31" s="12"/>
      <c r="E31" s="12"/>
      <c r="F31" s="13"/>
      <c r="G31" s="13"/>
      <c r="H31" s="13"/>
      <c r="I31" s="13"/>
      <c r="J31" s="12"/>
      <c r="K31" s="12"/>
      <c r="L31" s="12"/>
      <c r="M31" s="12"/>
      <c r="N31" s="14"/>
      <c r="O31" s="265"/>
      <c r="P31" s="265"/>
      <c r="Q31" s="258" t="s">
        <v>94</v>
      </c>
    </row>
    <row r="32" spans="2:17" s="5" customFormat="1" x14ac:dyDescent="0.3">
      <c r="B32" s="11"/>
      <c r="C32" s="12"/>
      <c r="D32" s="12"/>
      <c r="E32" s="12"/>
      <c r="F32" s="260" t="s">
        <v>27</v>
      </c>
      <c r="G32" s="261"/>
      <c r="H32" s="261"/>
      <c r="I32" s="261"/>
      <c r="J32" s="261"/>
      <c r="K32" s="261"/>
      <c r="L32" s="261"/>
      <c r="M32" s="262"/>
      <c r="N32" s="263"/>
      <c r="O32" s="264" t="s">
        <v>95</v>
      </c>
      <c r="P32" s="240"/>
      <c r="Q32" s="259"/>
    </row>
    <row r="33" spans="2:17" ht="72.599999999999994" thickBot="1" x14ac:dyDescent="0.35">
      <c r="B33" s="15" t="s">
        <v>29</v>
      </c>
      <c r="C33" s="16" t="s">
        <v>30</v>
      </c>
      <c r="D33" s="17" t="s">
        <v>31</v>
      </c>
      <c r="E33" s="17" t="s">
        <v>32</v>
      </c>
      <c r="F33" s="18" t="s">
        <v>33</v>
      </c>
      <c r="G33" s="19" t="s">
        <v>96</v>
      </c>
      <c r="H33" s="18" t="s">
        <v>35</v>
      </c>
      <c r="I33" s="19" t="s">
        <v>96</v>
      </c>
      <c r="J33" s="20" t="s">
        <v>97</v>
      </c>
      <c r="K33" s="19" t="s">
        <v>96</v>
      </c>
      <c r="L33" s="45" t="s">
        <v>116</v>
      </c>
      <c r="M33" s="18" t="s">
        <v>37</v>
      </c>
      <c r="N33" s="18" t="s">
        <v>115</v>
      </c>
      <c r="O33" s="19" t="s">
        <v>98</v>
      </c>
      <c r="P33" s="19" t="s">
        <v>40</v>
      </c>
      <c r="Q33" s="21" t="s">
        <v>98</v>
      </c>
    </row>
    <row r="34" spans="2:17" ht="29.4" thickTop="1" x14ac:dyDescent="0.3">
      <c r="B34" s="252" t="s">
        <v>41</v>
      </c>
      <c r="C34" s="253" t="s">
        <v>99</v>
      </c>
      <c r="D34" s="22" t="s">
        <v>57</v>
      </c>
      <c r="E34" s="23" t="s">
        <v>43</v>
      </c>
      <c r="F34" s="24" t="s">
        <v>53</v>
      </c>
      <c r="G34" s="46" t="s">
        <v>52</v>
      </c>
      <c r="H34" s="24" t="s">
        <v>103</v>
      </c>
      <c r="I34" s="24" t="s">
        <v>103</v>
      </c>
      <c r="J34" s="24"/>
      <c r="K34" s="24"/>
      <c r="L34" s="46">
        <v>50</v>
      </c>
      <c r="M34" s="24">
        <v>100</v>
      </c>
      <c r="N34" s="24">
        <v>50</v>
      </c>
      <c r="O34" s="24">
        <v>117.852294</v>
      </c>
      <c r="P34" s="24">
        <v>445.64699999999999</v>
      </c>
      <c r="Q34" s="26">
        <v>31.655384999999999</v>
      </c>
    </row>
    <row r="35" spans="2:17" x14ac:dyDescent="0.3">
      <c r="B35" s="252"/>
      <c r="C35" s="254"/>
      <c r="D35" s="27" t="s">
        <v>62</v>
      </c>
      <c r="E35" s="27" t="s">
        <v>44</v>
      </c>
      <c r="F35" s="24" t="s">
        <v>53</v>
      </c>
      <c r="G35" s="46" t="s">
        <v>52</v>
      </c>
      <c r="H35" s="24" t="s">
        <v>103</v>
      </c>
      <c r="I35" s="24" t="s">
        <v>103</v>
      </c>
      <c r="J35" s="28"/>
      <c r="K35" s="28"/>
      <c r="L35" s="28">
        <v>35</v>
      </c>
      <c r="M35" s="28">
        <v>100</v>
      </c>
      <c r="N35" s="28">
        <v>50</v>
      </c>
      <c r="O35" s="28">
        <v>87.479742000000002</v>
      </c>
      <c r="P35" s="28">
        <v>317.28699999999998</v>
      </c>
      <c r="Q35" s="26">
        <v>31.612143</v>
      </c>
    </row>
    <row r="36" spans="2:17" ht="78" customHeight="1" x14ac:dyDescent="0.3">
      <c r="B36" s="252"/>
      <c r="C36" s="254"/>
      <c r="D36" s="27" t="s">
        <v>112</v>
      </c>
      <c r="E36" s="30" t="s">
        <v>304</v>
      </c>
      <c r="F36" s="24" t="s">
        <v>53</v>
      </c>
      <c r="G36" s="46" t="s">
        <v>52</v>
      </c>
      <c r="H36" s="24" t="s">
        <v>103</v>
      </c>
      <c r="I36" s="24" t="s">
        <v>103</v>
      </c>
      <c r="J36" s="28"/>
      <c r="K36" s="28"/>
      <c r="L36" s="28">
        <v>50</v>
      </c>
      <c r="M36" s="28">
        <v>100</v>
      </c>
      <c r="N36" s="24">
        <v>50</v>
      </c>
      <c r="O36" s="28">
        <v>117.69381799999999</v>
      </c>
      <c r="P36" s="28">
        <v>402.45600000000002</v>
      </c>
      <c r="Q36" s="26">
        <v>31.491537999999998</v>
      </c>
    </row>
    <row r="37" spans="2:17" x14ac:dyDescent="0.3">
      <c r="B37" s="252"/>
      <c r="C37" s="254"/>
      <c r="D37" s="27" t="s">
        <v>101</v>
      </c>
      <c r="E37" s="30"/>
      <c r="F37" s="24" t="s">
        <v>53</v>
      </c>
      <c r="G37" s="46" t="s">
        <v>52</v>
      </c>
      <c r="H37" s="24" t="s">
        <v>103</v>
      </c>
      <c r="I37" s="24" t="s">
        <v>103</v>
      </c>
      <c r="J37" s="28"/>
      <c r="K37" s="28"/>
      <c r="L37" s="28">
        <v>40</v>
      </c>
      <c r="M37" s="28">
        <v>90</v>
      </c>
      <c r="N37" s="28">
        <v>50</v>
      </c>
      <c r="O37" s="28">
        <v>105.70827199999999</v>
      </c>
      <c r="P37" s="31"/>
      <c r="Q37" s="32"/>
    </row>
    <row r="38" spans="2:17" x14ac:dyDescent="0.3">
      <c r="B38" s="252"/>
      <c r="C38" s="254"/>
      <c r="D38" s="27" t="s">
        <v>102</v>
      </c>
      <c r="E38" s="30"/>
      <c r="F38" s="24" t="s">
        <v>53</v>
      </c>
      <c r="G38" s="46" t="s">
        <v>52</v>
      </c>
      <c r="H38" s="24" t="s">
        <v>103</v>
      </c>
      <c r="I38" s="24" t="s">
        <v>103</v>
      </c>
      <c r="J38" s="28"/>
      <c r="K38" s="28"/>
      <c r="L38" s="28">
        <v>40</v>
      </c>
      <c r="M38" s="28">
        <v>90</v>
      </c>
      <c r="N38" s="24">
        <v>50</v>
      </c>
      <c r="O38" s="28">
        <v>97.266313999999994</v>
      </c>
      <c r="P38" s="31"/>
      <c r="Q38" s="32"/>
    </row>
    <row r="39" spans="2:17" x14ac:dyDescent="0.3">
      <c r="B39" s="252"/>
      <c r="C39" s="254"/>
      <c r="D39" s="27" t="s">
        <v>106</v>
      </c>
      <c r="E39" s="30"/>
      <c r="F39" s="24" t="s">
        <v>53</v>
      </c>
      <c r="G39" s="46" t="s">
        <v>52</v>
      </c>
      <c r="H39" s="24" t="s">
        <v>103</v>
      </c>
      <c r="I39" s="24" t="s">
        <v>103</v>
      </c>
      <c r="J39" s="28"/>
      <c r="K39" s="28"/>
      <c r="L39" s="28">
        <v>40</v>
      </c>
      <c r="M39" s="28">
        <v>40</v>
      </c>
      <c r="N39" s="28">
        <v>50</v>
      </c>
      <c r="O39" s="28">
        <v>98.845444000000001</v>
      </c>
      <c r="P39" s="31"/>
      <c r="Q39" s="32"/>
    </row>
    <row r="40" spans="2:17" x14ac:dyDescent="0.3">
      <c r="B40" s="252"/>
      <c r="C40" s="254"/>
      <c r="D40" s="27" t="s">
        <v>107</v>
      </c>
      <c r="E40" s="30"/>
      <c r="F40" s="24" t="s">
        <v>53</v>
      </c>
      <c r="G40" s="46" t="s">
        <v>52</v>
      </c>
      <c r="H40" s="24" t="s">
        <v>103</v>
      </c>
      <c r="I40" s="24" t="s">
        <v>103</v>
      </c>
      <c r="J40" s="28"/>
      <c r="K40" s="28"/>
      <c r="L40" s="28">
        <v>50</v>
      </c>
      <c r="M40" s="28">
        <v>100</v>
      </c>
      <c r="N40" s="24">
        <v>50</v>
      </c>
      <c r="O40" s="28">
        <v>106.536826</v>
      </c>
      <c r="P40" s="31"/>
      <c r="Q40" s="32"/>
    </row>
    <row r="41" spans="2:17" x14ac:dyDescent="0.3">
      <c r="B41" s="252"/>
      <c r="C41" s="254"/>
      <c r="D41" s="27" t="s">
        <v>114</v>
      </c>
      <c r="E41" s="30"/>
      <c r="F41" s="24" t="s">
        <v>53</v>
      </c>
      <c r="G41" s="46" t="s">
        <v>52</v>
      </c>
      <c r="H41" s="24" t="s">
        <v>103</v>
      </c>
      <c r="I41" s="24" t="s">
        <v>103</v>
      </c>
      <c r="J41" s="28"/>
      <c r="K41" s="28"/>
      <c r="L41" s="28">
        <v>35</v>
      </c>
      <c r="M41" s="28">
        <v>100</v>
      </c>
      <c r="N41" s="24">
        <v>50</v>
      </c>
      <c r="O41" s="28">
        <v>93.532376999999997</v>
      </c>
      <c r="P41" s="31"/>
      <c r="Q41" s="32"/>
    </row>
    <row r="42" spans="2:17" x14ac:dyDescent="0.3">
      <c r="B42" s="252"/>
      <c r="C42" s="254"/>
      <c r="D42" s="27" t="s">
        <v>108</v>
      </c>
      <c r="E42" s="30"/>
      <c r="F42" s="24" t="s">
        <v>53</v>
      </c>
      <c r="G42" s="46" t="s">
        <v>52</v>
      </c>
      <c r="H42" s="24" t="s">
        <v>103</v>
      </c>
      <c r="I42" s="24" t="s">
        <v>103</v>
      </c>
      <c r="J42" s="28"/>
      <c r="K42" s="28"/>
      <c r="L42" s="28">
        <v>50</v>
      </c>
      <c r="M42" s="28">
        <v>100</v>
      </c>
      <c r="N42" s="28">
        <v>50</v>
      </c>
      <c r="O42" s="28">
        <v>110.913236</v>
      </c>
      <c r="P42" s="31"/>
      <c r="Q42" s="32"/>
    </row>
    <row r="43" spans="2:17" x14ac:dyDescent="0.3">
      <c r="B43" s="252"/>
      <c r="C43" s="254"/>
      <c r="D43" s="27" t="s">
        <v>109</v>
      </c>
      <c r="E43" s="30"/>
      <c r="F43" s="24" t="s">
        <v>53</v>
      </c>
      <c r="G43" s="46" t="s">
        <v>52</v>
      </c>
      <c r="H43" s="24" t="s">
        <v>103</v>
      </c>
      <c r="I43" s="24" t="s">
        <v>103</v>
      </c>
      <c r="J43" s="28"/>
      <c r="K43" s="28"/>
      <c r="L43" s="28">
        <v>35</v>
      </c>
      <c r="M43" s="28">
        <v>100</v>
      </c>
      <c r="N43" s="24">
        <v>50</v>
      </c>
      <c r="O43" s="28">
        <v>92.553751000000005</v>
      </c>
      <c r="P43" s="31"/>
      <c r="Q43" s="32"/>
    </row>
    <row r="44" spans="2:17" x14ac:dyDescent="0.3">
      <c r="B44" s="252"/>
      <c r="C44" s="254"/>
      <c r="D44" s="27" t="s">
        <v>110</v>
      </c>
      <c r="E44" s="30"/>
      <c r="F44" s="24" t="s">
        <v>53</v>
      </c>
      <c r="G44" s="46" t="s">
        <v>52</v>
      </c>
      <c r="H44" s="24" t="s">
        <v>103</v>
      </c>
      <c r="I44" s="24" t="s">
        <v>103</v>
      </c>
      <c r="J44" s="28"/>
      <c r="K44" s="28"/>
      <c r="L44" s="28">
        <v>35</v>
      </c>
      <c r="M44" s="28">
        <v>100</v>
      </c>
      <c r="N44" s="28">
        <v>50</v>
      </c>
      <c r="O44" s="28">
        <v>99.333668000000003</v>
      </c>
      <c r="P44" s="31"/>
      <c r="Q44" s="32"/>
    </row>
    <row r="45" spans="2:17" x14ac:dyDescent="0.3">
      <c r="B45" s="252"/>
      <c r="C45" s="254"/>
      <c r="D45" s="27" t="s">
        <v>60</v>
      </c>
      <c r="E45" s="30"/>
      <c r="F45" s="24" t="s">
        <v>53</v>
      </c>
      <c r="G45" s="46" t="s">
        <v>52</v>
      </c>
      <c r="H45" s="24" t="s">
        <v>103</v>
      </c>
      <c r="I45" s="24" t="s">
        <v>103</v>
      </c>
      <c r="J45" s="28"/>
      <c r="K45" s="28"/>
      <c r="L45" s="28">
        <v>35</v>
      </c>
      <c r="M45" s="28">
        <v>90</v>
      </c>
      <c r="N45" s="24">
        <v>50</v>
      </c>
      <c r="O45" s="28">
        <v>104.967602</v>
      </c>
      <c r="P45" s="31"/>
      <c r="Q45" s="32"/>
    </row>
    <row r="46" spans="2:17" x14ac:dyDescent="0.3">
      <c r="B46" s="252"/>
      <c r="C46" s="254"/>
      <c r="D46" s="27" t="s">
        <v>113</v>
      </c>
      <c r="E46" s="30"/>
      <c r="F46" s="24" t="s">
        <v>53</v>
      </c>
      <c r="G46" s="46" t="s">
        <v>52</v>
      </c>
      <c r="H46" s="24" t="s">
        <v>103</v>
      </c>
      <c r="I46" s="24" t="s">
        <v>103</v>
      </c>
      <c r="J46" s="28"/>
      <c r="K46" s="28"/>
      <c r="L46" s="28">
        <v>40</v>
      </c>
      <c r="M46" s="28">
        <v>90</v>
      </c>
      <c r="N46" s="28">
        <v>50</v>
      </c>
      <c r="O46" s="28">
        <v>105.13339000000001</v>
      </c>
      <c r="P46" s="31"/>
      <c r="Q46" s="32"/>
    </row>
    <row r="47" spans="2:17" x14ac:dyDescent="0.3">
      <c r="B47" s="252"/>
      <c r="C47" s="254"/>
      <c r="D47" s="27"/>
      <c r="E47" s="30"/>
      <c r="F47" s="24" t="s">
        <v>53</v>
      </c>
      <c r="G47" s="46" t="s">
        <v>52</v>
      </c>
      <c r="H47" s="24" t="s">
        <v>103</v>
      </c>
      <c r="I47" s="24" t="s">
        <v>103</v>
      </c>
      <c r="J47" s="28"/>
      <c r="K47" s="28"/>
      <c r="L47" s="28"/>
      <c r="M47" s="28"/>
      <c r="N47" s="28"/>
      <c r="O47" s="28"/>
      <c r="P47" s="31"/>
      <c r="Q47" s="32"/>
    </row>
    <row r="48" spans="2:17" x14ac:dyDescent="0.3">
      <c r="B48" s="252"/>
      <c r="C48" s="255" t="s">
        <v>46</v>
      </c>
      <c r="D48" s="27" t="s">
        <v>112</v>
      </c>
      <c r="E48" s="30" t="s">
        <v>303</v>
      </c>
      <c r="F48" s="24" t="s">
        <v>53</v>
      </c>
      <c r="G48" s="46" t="s">
        <v>52</v>
      </c>
      <c r="H48" s="24" t="s">
        <v>103</v>
      </c>
      <c r="I48" s="24" t="s">
        <v>103</v>
      </c>
      <c r="J48" s="28"/>
      <c r="K48" s="28"/>
      <c r="L48" s="28">
        <v>50</v>
      </c>
      <c r="M48" s="28">
        <v>100</v>
      </c>
      <c r="N48" s="28">
        <v>50</v>
      </c>
      <c r="O48" s="28">
        <v>118.03950500000001</v>
      </c>
      <c r="P48" s="31"/>
      <c r="Q48" s="32"/>
    </row>
    <row r="49" spans="2:17" x14ac:dyDescent="0.3">
      <c r="B49" s="252"/>
      <c r="C49" s="256"/>
      <c r="D49" s="27"/>
      <c r="E49" s="30"/>
      <c r="F49" s="24" t="s">
        <v>53</v>
      </c>
      <c r="G49" s="46" t="s">
        <v>52</v>
      </c>
      <c r="H49" s="24" t="s">
        <v>103</v>
      </c>
      <c r="I49" s="24" t="s">
        <v>103</v>
      </c>
      <c r="J49" s="28"/>
      <c r="K49" s="28"/>
      <c r="L49" s="28"/>
      <c r="M49" s="28"/>
      <c r="N49" s="28"/>
      <c r="O49" s="28"/>
      <c r="P49" s="31"/>
      <c r="Q49" s="32"/>
    </row>
    <row r="50" spans="2:17" ht="14.55" customHeight="1" x14ac:dyDescent="0.3">
      <c r="B50" s="252"/>
      <c r="C50" s="48" t="s">
        <v>100</v>
      </c>
      <c r="D50" s="27"/>
      <c r="E50" s="30"/>
      <c r="F50" s="24" t="s">
        <v>53</v>
      </c>
      <c r="G50" s="46" t="s">
        <v>52</v>
      </c>
      <c r="H50" s="24" t="s">
        <v>103</v>
      </c>
      <c r="I50" s="24" t="s">
        <v>103</v>
      </c>
      <c r="J50" s="28"/>
      <c r="K50" s="28"/>
      <c r="L50" s="28"/>
      <c r="M50" s="28"/>
      <c r="N50" s="28"/>
      <c r="O50" s="31"/>
      <c r="P50" s="31"/>
      <c r="Q50" s="32"/>
    </row>
    <row r="51" spans="2:17" x14ac:dyDescent="0.3">
      <c r="B51" s="312" t="s">
        <v>48</v>
      </c>
      <c r="C51" s="33" t="s">
        <v>49</v>
      </c>
      <c r="D51" s="34" t="s">
        <v>327</v>
      </c>
      <c r="E51" s="30"/>
      <c r="F51" s="24" t="s">
        <v>53</v>
      </c>
      <c r="G51" s="46" t="s">
        <v>52</v>
      </c>
      <c r="H51" s="24" t="s">
        <v>103</v>
      </c>
      <c r="I51" s="24" t="s">
        <v>103</v>
      </c>
      <c r="J51" s="28"/>
      <c r="K51" s="28"/>
      <c r="L51" s="27">
        <v>50</v>
      </c>
      <c r="M51" s="27">
        <v>100</v>
      </c>
      <c r="N51" s="27">
        <v>50</v>
      </c>
      <c r="O51" s="27">
        <v>117.80053700000001</v>
      </c>
      <c r="P51" s="27">
        <v>119.883</v>
      </c>
      <c r="Q51" s="32"/>
    </row>
    <row r="52" spans="2:17" ht="15" thickBot="1" x14ac:dyDescent="0.35">
      <c r="B52" s="317"/>
      <c r="C52" s="35"/>
      <c r="D52" s="36"/>
      <c r="E52" s="37"/>
      <c r="F52" s="24" t="s">
        <v>53</v>
      </c>
      <c r="G52" s="46" t="s">
        <v>52</v>
      </c>
      <c r="H52" s="24" t="s">
        <v>103</v>
      </c>
      <c r="I52" s="24" t="s">
        <v>103</v>
      </c>
      <c r="J52" s="38"/>
      <c r="K52" s="38"/>
      <c r="L52" s="38"/>
      <c r="M52" s="38"/>
      <c r="N52" s="38"/>
      <c r="O52" s="38"/>
      <c r="P52" s="38"/>
      <c r="Q52" s="39"/>
    </row>
    <row r="53" spans="2:17" x14ac:dyDescent="0.3">
      <c r="F53"/>
      <c r="G53"/>
      <c r="H53"/>
      <c r="I53"/>
    </row>
    <row r="54" spans="2:17" x14ac:dyDescent="0.3">
      <c r="B54" t="s">
        <v>111</v>
      </c>
      <c r="C54" t="s">
        <v>128</v>
      </c>
      <c r="F54"/>
      <c r="G54"/>
      <c r="H54"/>
      <c r="I54"/>
    </row>
    <row r="55" spans="2:17" x14ac:dyDescent="0.3">
      <c r="F55"/>
      <c r="G55"/>
      <c r="H55"/>
      <c r="I55"/>
    </row>
    <row r="56" spans="2:17" x14ac:dyDescent="0.3">
      <c r="B56" s="40"/>
      <c r="C56" s="40"/>
      <c r="D56" s="40"/>
      <c r="E56" s="40"/>
      <c r="F56" s="41"/>
    </row>
  </sheetData>
  <mergeCells count="49">
    <mergeCell ref="B11:J11"/>
    <mergeCell ref="K11:P11"/>
    <mergeCell ref="B6:J6"/>
    <mergeCell ref="B7:J7"/>
    <mergeCell ref="B9:P9"/>
    <mergeCell ref="B10:J10"/>
    <mergeCell ref="K10:P10"/>
    <mergeCell ref="B12:J12"/>
    <mergeCell ref="K12:P12"/>
    <mergeCell ref="B13:J13"/>
    <mergeCell ref="K13:P13"/>
    <mergeCell ref="B14:J14"/>
    <mergeCell ref="K14:P14"/>
    <mergeCell ref="B15:J15"/>
    <mergeCell ref="K15:P15"/>
    <mergeCell ref="B16:J16"/>
    <mergeCell ref="K16:P16"/>
    <mergeCell ref="B17:J17"/>
    <mergeCell ref="K17:P17"/>
    <mergeCell ref="B18:J18"/>
    <mergeCell ref="K18:P18"/>
    <mergeCell ref="B19:J19"/>
    <mergeCell ref="K19:P19"/>
    <mergeCell ref="B20:J20"/>
    <mergeCell ref="K20:P20"/>
    <mergeCell ref="B21:J21"/>
    <mergeCell ref="K21:P21"/>
    <mergeCell ref="B22:J22"/>
    <mergeCell ref="K22:P22"/>
    <mergeCell ref="B23:J23"/>
    <mergeCell ref="K23:P23"/>
    <mergeCell ref="B24:J24"/>
    <mergeCell ref="K24:P24"/>
    <mergeCell ref="B25:J25"/>
    <mergeCell ref="K25:P25"/>
    <mergeCell ref="B26:J26"/>
    <mergeCell ref="K26:P26"/>
    <mergeCell ref="B27:J27"/>
    <mergeCell ref="K27:P27"/>
    <mergeCell ref="B28:J28"/>
    <mergeCell ref="K28:P28"/>
    <mergeCell ref="O31:P31"/>
    <mergeCell ref="B34:B50"/>
    <mergeCell ref="C34:C47"/>
    <mergeCell ref="C48:C49"/>
    <mergeCell ref="B51:B52"/>
    <mergeCell ref="Q31:Q32"/>
    <mergeCell ref="F32:N32"/>
    <mergeCell ref="O32:P32"/>
  </mergeCells>
  <pageMargins left="0.7" right="0.7" top="0.75" bottom="0.75" header="0.3" footer="0.3"/>
  <pageSetup scale="83" fitToWidth="0"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62"/>
  <sheetViews>
    <sheetView showGridLines="0" zoomScale="60" zoomScaleNormal="60" zoomScalePageLayoutView="60" workbookViewId="0"/>
  </sheetViews>
  <sheetFormatPr defaultColWidth="8.88671875" defaultRowHeight="14.4" x14ac:dyDescent="0.3"/>
  <cols>
    <col min="1" max="1" width="1.33203125" customWidth="1"/>
    <col min="3" max="3" width="10.109375" customWidth="1"/>
    <col min="4" max="4" width="15.109375" customWidth="1"/>
    <col min="5" max="5" width="38.10937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0.44140625" customWidth="1"/>
    <col min="16" max="16" width="11.6640625" customWidth="1"/>
    <col min="17" max="17" width="10.44140625" customWidth="1"/>
  </cols>
  <sheetData>
    <row r="1" spans="2:16" ht="4.5" customHeight="1" x14ac:dyDescent="0.3"/>
    <row r="2" spans="2:16" s="3" customFormat="1" ht="25.8" x14ac:dyDescent="0.5">
      <c r="B2" s="2" t="s">
        <v>0</v>
      </c>
      <c r="F2" s="4"/>
      <c r="G2" s="4"/>
      <c r="H2" s="4"/>
      <c r="I2" s="4"/>
    </row>
    <row r="3" spans="2:16" x14ac:dyDescent="0.3">
      <c r="B3" s="5" t="s">
        <v>1</v>
      </c>
    </row>
    <row r="4" spans="2:16" ht="5.25" customHeight="1" thickBot="1" x14ac:dyDescent="0.35"/>
    <row r="5" spans="2:16" ht="23.4" x14ac:dyDescent="0.45">
      <c r="B5" s="6" t="s">
        <v>2</v>
      </c>
      <c r="C5" s="7"/>
      <c r="D5" s="7"/>
      <c r="E5" s="7"/>
      <c r="F5" s="7"/>
      <c r="G5" s="7"/>
      <c r="H5" s="7"/>
      <c r="I5" s="7"/>
      <c r="J5" s="8"/>
    </row>
    <row r="6" spans="2:16" x14ac:dyDescent="0.3">
      <c r="B6" s="287" t="s">
        <v>3</v>
      </c>
      <c r="C6" s="288"/>
      <c r="D6" s="288"/>
      <c r="E6" s="288"/>
      <c r="F6" s="288"/>
      <c r="G6" s="288"/>
      <c r="H6" s="288"/>
      <c r="I6" s="288"/>
      <c r="J6" s="289"/>
    </row>
    <row r="7" spans="2:16" ht="15" thickBot="1" x14ac:dyDescent="0.35">
      <c r="B7" s="290" t="s">
        <v>4</v>
      </c>
      <c r="C7" s="291"/>
      <c r="D7" s="291"/>
      <c r="E7" s="291"/>
      <c r="F7" s="291"/>
      <c r="G7" s="291"/>
      <c r="H7" s="291"/>
      <c r="I7" s="291"/>
      <c r="J7" s="292"/>
    </row>
    <row r="8" spans="2:16" ht="15" thickBot="1" x14ac:dyDescent="0.35"/>
    <row r="9" spans="2:16" ht="24" thickBot="1" x14ac:dyDescent="0.5">
      <c r="B9" s="335" t="s">
        <v>5</v>
      </c>
      <c r="C9" s="336"/>
      <c r="D9" s="336"/>
      <c r="E9" s="336"/>
      <c r="F9" s="336"/>
      <c r="G9" s="336"/>
      <c r="H9" s="336"/>
      <c r="I9" s="336"/>
      <c r="J9" s="336"/>
      <c r="K9" s="336"/>
      <c r="L9" s="336"/>
      <c r="M9" s="336"/>
      <c r="N9" s="336"/>
      <c r="O9" s="336"/>
      <c r="P9" s="337"/>
    </row>
    <row r="10" spans="2:16" x14ac:dyDescent="0.3">
      <c r="B10" s="296" t="s">
        <v>6</v>
      </c>
      <c r="C10" s="297"/>
      <c r="D10" s="297"/>
      <c r="E10" s="297"/>
      <c r="F10" s="297"/>
      <c r="G10" s="297"/>
      <c r="H10" s="297"/>
      <c r="I10" s="297"/>
      <c r="J10" s="338"/>
      <c r="K10" s="339" t="s">
        <v>324</v>
      </c>
      <c r="L10" s="299"/>
      <c r="M10" s="299"/>
      <c r="N10" s="299"/>
      <c r="O10" s="299"/>
      <c r="P10" s="300"/>
    </row>
    <row r="11" spans="2:16" x14ac:dyDescent="0.3">
      <c r="B11" s="278" t="s">
        <v>7</v>
      </c>
      <c r="C11" s="279"/>
      <c r="D11" s="279"/>
      <c r="E11" s="279"/>
      <c r="F11" s="279"/>
      <c r="G11" s="279"/>
      <c r="H11" s="279"/>
      <c r="I11" s="279"/>
      <c r="J11" s="326"/>
      <c r="K11" s="327">
        <v>3</v>
      </c>
      <c r="L11" s="269"/>
      <c r="M11" s="269"/>
      <c r="N11" s="269"/>
      <c r="O11" s="269"/>
      <c r="P11" s="270"/>
    </row>
    <row r="12" spans="2:16" x14ac:dyDescent="0.3">
      <c r="B12" s="278" t="s">
        <v>8</v>
      </c>
      <c r="C12" s="279"/>
      <c r="D12" s="279"/>
      <c r="E12" s="279"/>
      <c r="F12" s="279"/>
      <c r="G12" s="279"/>
      <c r="H12" s="279"/>
      <c r="I12" s="279"/>
      <c r="J12" s="326"/>
      <c r="K12" s="333">
        <v>42522</v>
      </c>
      <c r="L12" s="269"/>
      <c r="M12" s="269"/>
      <c r="N12" s="269"/>
      <c r="O12" s="269"/>
      <c r="P12" s="270"/>
    </row>
    <row r="13" spans="2:16" x14ac:dyDescent="0.3">
      <c r="B13" s="278" t="s">
        <v>9</v>
      </c>
      <c r="C13" s="279"/>
      <c r="D13" s="279"/>
      <c r="E13" s="279"/>
      <c r="F13" s="279"/>
      <c r="G13" s="279"/>
      <c r="H13" s="279"/>
      <c r="I13" s="279"/>
      <c r="J13" s="326"/>
      <c r="K13" s="327" t="s">
        <v>325</v>
      </c>
      <c r="L13" s="269"/>
      <c r="M13" s="269"/>
      <c r="N13" s="269"/>
      <c r="O13" s="269"/>
      <c r="P13" s="270"/>
    </row>
    <row r="14" spans="2:16" ht="15" thickBot="1" x14ac:dyDescent="0.35">
      <c r="B14" s="271" t="s">
        <v>10</v>
      </c>
      <c r="C14" s="272"/>
      <c r="D14" s="272"/>
      <c r="E14" s="272"/>
      <c r="F14" s="272"/>
      <c r="G14" s="272"/>
      <c r="H14" s="272"/>
      <c r="I14" s="272"/>
      <c r="J14" s="329"/>
      <c r="K14" s="334">
        <v>42624</v>
      </c>
      <c r="L14" s="274"/>
      <c r="M14" s="274"/>
      <c r="N14" s="274"/>
      <c r="O14" s="274"/>
      <c r="P14" s="275"/>
    </row>
    <row r="15" spans="2:16" x14ac:dyDescent="0.3">
      <c r="B15" s="280" t="s">
        <v>11</v>
      </c>
      <c r="C15" s="281"/>
      <c r="D15" s="281"/>
      <c r="E15" s="281"/>
      <c r="F15" s="281"/>
      <c r="G15" s="281"/>
      <c r="H15" s="281"/>
      <c r="I15" s="281"/>
      <c r="J15" s="331"/>
      <c r="K15" s="332" t="s">
        <v>124</v>
      </c>
      <c r="L15" s="283"/>
      <c r="M15" s="283"/>
      <c r="N15" s="283"/>
      <c r="O15" s="283"/>
      <c r="P15" s="284"/>
    </row>
    <row r="16" spans="2:16" x14ac:dyDescent="0.3">
      <c r="B16" s="280" t="s">
        <v>12</v>
      </c>
      <c r="C16" s="281"/>
      <c r="D16" s="281"/>
      <c r="E16" s="281"/>
      <c r="F16" s="281"/>
      <c r="G16" s="281"/>
      <c r="H16" s="281"/>
      <c r="I16" s="281"/>
      <c r="J16" s="331"/>
      <c r="K16" s="327" t="s">
        <v>103</v>
      </c>
      <c r="L16" s="269"/>
      <c r="M16" s="269"/>
      <c r="N16" s="269"/>
      <c r="O16" s="269"/>
      <c r="P16" s="270"/>
    </row>
    <row r="17" spans="2:18" x14ac:dyDescent="0.3">
      <c r="B17" s="278" t="s">
        <v>13</v>
      </c>
      <c r="C17" s="279"/>
      <c r="D17" s="279"/>
      <c r="E17" s="279"/>
      <c r="F17" s="279"/>
      <c r="G17" s="279"/>
      <c r="H17" s="279"/>
      <c r="I17" s="279"/>
      <c r="J17" s="326"/>
      <c r="K17" s="327">
        <v>0</v>
      </c>
      <c r="L17" s="269"/>
      <c r="M17" s="269"/>
      <c r="N17" s="269"/>
      <c r="O17" s="269"/>
      <c r="P17" s="270"/>
    </row>
    <row r="18" spans="2:18" x14ac:dyDescent="0.3">
      <c r="B18" s="278" t="s">
        <v>14</v>
      </c>
      <c r="C18" s="279"/>
      <c r="D18" s="279"/>
      <c r="E18" s="279"/>
      <c r="F18" s="279"/>
      <c r="G18" s="279"/>
      <c r="H18" s="279"/>
      <c r="I18" s="279"/>
      <c r="J18" s="326"/>
      <c r="K18" s="327">
        <v>50</v>
      </c>
      <c r="L18" s="269"/>
      <c r="M18" s="269"/>
      <c r="N18" s="269"/>
      <c r="O18" s="269"/>
      <c r="P18" s="270"/>
    </row>
    <row r="19" spans="2:18" x14ac:dyDescent="0.3">
      <c r="B19" s="278" t="s">
        <v>15</v>
      </c>
      <c r="C19" s="279"/>
      <c r="D19" s="279"/>
      <c r="E19" s="279"/>
      <c r="F19" s="279"/>
      <c r="G19" s="279"/>
      <c r="H19" s="279"/>
      <c r="I19" s="279"/>
      <c r="J19" s="326"/>
      <c r="K19" s="327">
        <v>0</v>
      </c>
      <c r="L19" s="269"/>
      <c r="M19" s="269"/>
      <c r="N19" s="269"/>
      <c r="O19" s="269"/>
      <c r="P19" s="270"/>
    </row>
    <row r="20" spans="2:18" x14ac:dyDescent="0.3">
      <c r="B20" s="278" t="s">
        <v>16</v>
      </c>
      <c r="C20" s="279"/>
      <c r="D20" s="279"/>
      <c r="E20" s="279"/>
      <c r="F20" s="279"/>
      <c r="G20" s="279"/>
      <c r="H20" s="279"/>
      <c r="I20" s="279"/>
      <c r="J20" s="326"/>
      <c r="K20" s="327">
        <v>100</v>
      </c>
      <c r="L20" s="269"/>
      <c r="M20" s="269"/>
      <c r="N20" s="269"/>
      <c r="O20" s="269"/>
      <c r="P20" s="270"/>
    </row>
    <row r="21" spans="2:18" x14ac:dyDescent="0.3">
      <c r="B21" s="278" t="s">
        <v>17</v>
      </c>
      <c r="C21" s="279"/>
      <c r="D21" s="279"/>
      <c r="E21" s="279"/>
      <c r="F21" s="279"/>
      <c r="G21" s="279"/>
      <c r="H21" s="279"/>
      <c r="I21" s="279"/>
      <c r="J21" s="326"/>
      <c r="K21" s="327">
        <v>0</v>
      </c>
      <c r="L21" s="269"/>
      <c r="M21" s="269"/>
      <c r="N21" s="269"/>
      <c r="O21" s="269"/>
      <c r="P21" s="270"/>
    </row>
    <row r="22" spans="2:18" x14ac:dyDescent="0.3">
      <c r="B22" s="278" t="s">
        <v>18</v>
      </c>
      <c r="C22" s="279"/>
      <c r="D22" s="279"/>
      <c r="E22" s="279"/>
      <c r="F22" s="279"/>
      <c r="G22" s="279"/>
      <c r="H22" s="279"/>
      <c r="I22" s="279"/>
      <c r="J22" s="326"/>
      <c r="K22" s="327">
        <v>100</v>
      </c>
      <c r="L22" s="269"/>
      <c r="M22" s="269"/>
      <c r="N22" s="269"/>
      <c r="O22" s="269"/>
      <c r="P22" s="270"/>
    </row>
    <row r="23" spans="2:18" x14ac:dyDescent="0.3">
      <c r="B23" s="278" t="s">
        <v>90</v>
      </c>
      <c r="C23" s="279"/>
      <c r="D23" s="279"/>
      <c r="E23" s="279"/>
      <c r="F23" s="279"/>
      <c r="G23" s="279"/>
      <c r="H23" s="279"/>
      <c r="I23" s="279"/>
      <c r="J23" s="326"/>
      <c r="K23" s="327" t="s">
        <v>74</v>
      </c>
      <c r="L23" s="269"/>
      <c r="M23" s="269"/>
      <c r="N23" s="269"/>
      <c r="O23" s="269"/>
      <c r="P23" s="270"/>
    </row>
    <row r="24" spans="2:18" x14ac:dyDescent="0.3">
      <c r="B24" s="278" t="s">
        <v>91</v>
      </c>
      <c r="C24" s="279"/>
      <c r="D24" s="279"/>
      <c r="E24" s="279"/>
      <c r="F24" s="279"/>
      <c r="G24" s="279"/>
      <c r="H24" s="279"/>
      <c r="I24" s="279"/>
      <c r="J24" s="326"/>
      <c r="K24" s="327" t="s">
        <v>74</v>
      </c>
      <c r="L24" s="269"/>
      <c r="M24" s="269"/>
      <c r="N24" s="269"/>
      <c r="O24" s="269"/>
      <c r="P24" s="270"/>
    </row>
    <row r="25" spans="2:18" x14ac:dyDescent="0.3">
      <c r="B25" s="278" t="s">
        <v>92</v>
      </c>
      <c r="C25" s="279"/>
      <c r="D25" s="279"/>
      <c r="E25" s="279"/>
      <c r="F25" s="279"/>
      <c r="G25" s="279"/>
      <c r="H25" s="279"/>
      <c r="I25" s="279"/>
      <c r="J25" s="326"/>
      <c r="K25" s="327" t="s">
        <v>103</v>
      </c>
      <c r="L25" s="269"/>
      <c r="M25" s="269"/>
      <c r="N25" s="269"/>
      <c r="O25" s="269"/>
      <c r="P25" s="270"/>
    </row>
    <row r="26" spans="2:18" x14ac:dyDescent="0.3">
      <c r="B26" s="278" t="s">
        <v>22</v>
      </c>
      <c r="C26" s="279"/>
      <c r="D26" s="279"/>
      <c r="E26" s="279"/>
      <c r="F26" s="279"/>
      <c r="G26" s="279"/>
      <c r="H26" s="279"/>
      <c r="I26" s="279"/>
      <c r="J26" s="326"/>
      <c r="K26" s="327" t="s">
        <v>103</v>
      </c>
      <c r="L26" s="269"/>
      <c r="M26" s="269"/>
      <c r="N26" s="269"/>
      <c r="O26" s="269"/>
      <c r="P26" s="270"/>
    </row>
    <row r="27" spans="2:18" ht="31.05" customHeight="1" x14ac:dyDescent="0.3">
      <c r="B27" s="266" t="s">
        <v>93</v>
      </c>
      <c r="C27" s="267"/>
      <c r="D27" s="267"/>
      <c r="E27" s="267"/>
      <c r="F27" s="267"/>
      <c r="G27" s="267"/>
      <c r="H27" s="267"/>
      <c r="I27" s="267"/>
      <c r="J27" s="328"/>
      <c r="K27" s="327" t="s">
        <v>74</v>
      </c>
      <c r="L27" s="269"/>
      <c r="M27" s="269"/>
      <c r="N27" s="269"/>
      <c r="O27" s="269"/>
      <c r="P27" s="270"/>
    </row>
    <row r="28" spans="2:18" ht="15" thickBot="1" x14ac:dyDescent="0.35">
      <c r="B28" s="271" t="s">
        <v>24</v>
      </c>
      <c r="C28" s="272"/>
      <c r="D28" s="272"/>
      <c r="E28" s="272"/>
      <c r="F28" s="272"/>
      <c r="G28" s="272"/>
      <c r="H28" s="272"/>
      <c r="I28" s="272"/>
      <c r="J28" s="329"/>
      <c r="K28" s="330" t="s">
        <v>74</v>
      </c>
      <c r="L28" s="274"/>
      <c r="M28" s="274"/>
      <c r="N28" s="274"/>
      <c r="O28" s="274"/>
      <c r="P28" s="275"/>
    </row>
    <row r="29" spans="2:18" ht="15" thickBot="1" x14ac:dyDescent="0.35">
      <c r="F29"/>
      <c r="G29"/>
      <c r="H29"/>
      <c r="I29"/>
    </row>
    <row r="30" spans="2:18" ht="23.4" x14ac:dyDescent="0.45">
      <c r="B30" s="6" t="s">
        <v>25</v>
      </c>
      <c r="C30" s="9"/>
      <c r="D30" s="9"/>
      <c r="E30" s="9"/>
      <c r="F30" s="9"/>
      <c r="G30" s="9"/>
      <c r="H30" s="9"/>
      <c r="I30" s="9"/>
      <c r="J30" s="9"/>
      <c r="K30" s="9"/>
      <c r="L30" s="9"/>
      <c r="M30" s="9"/>
      <c r="N30" s="9"/>
      <c r="O30" s="9"/>
      <c r="P30" s="9"/>
      <c r="Q30" s="9"/>
      <c r="R30" s="10"/>
    </row>
    <row r="31" spans="2:18" s="5" customFormat="1" ht="15" customHeight="1" x14ac:dyDescent="0.3">
      <c r="B31" s="11"/>
      <c r="C31" s="12"/>
      <c r="D31" s="12"/>
      <c r="E31" s="12"/>
      <c r="F31" s="13"/>
      <c r="G31" s="13"/>
      <c r="H31" s="13"/>
      <c r="I31" s="13"/>
      <c r="J31" s="12"/>
      <c r="K31" s="12"/>
      <c r="L31" s="12"/>
      <c r="M31" s="12"/>
      <c r="N31" s="14"/>
      <c r="O31" s="265"/>
      <c r="P31" s="265"/>
      <c r="Q31" s="62"/>
      <c r="R31" s="258" t="s">
        <v>94</v>
      </c>
    </row>
    <row r="32" spans="2:18" s="5" customFormat="1" x14ac:dyDescent="0.3">
      <c r="B32" s="11"/>
      <c r="C32" s="12"/>
      <c r="D32" s="12"/>
      <c r="E32" s="12"/>
      <c r="F32" s="260" t="s">
        <v>27</v>
      </c>
      <c r="G32" s="261"/>
      <c r="H32" s="261"/>
      <c r="I32" s="261"/>
      <c r="J32" s="261"/>
      <c r="K32" s="261"/>
      <c r="L32" s="261"/>
      <c r="M32" s="262"/>
      <c r="N32" s="263"/>
      <c r="O32" s="264" t="s">
        <v>95</v>
      </c>
      <c r="P32" s="240"/>
      <c r="Q32" s="63"/>
      <c r="R32" s="259"/>
    </row>
    <row r="33" spans="2:18" ht="72.599999999999994" thickBot="1" x14ac:dyDescent="0.35">
      <c r="B33" s="15" t="s">
        <v>29</v>
      </c>
      <c r="C33" s="16" t="s">
        <v>30</v>
      </c>
      <c r="D33" s="17" t="s">
        <v>31</v>
      </c>
      <c r="E33" s="17" t="s">
        <v>32</v>
      </c>
      <c r="F33" s="18" t="s">
        <v>33</v>
      </c>
      <c r="G33" s="19" t="s">
        <v>96</v>
      </c>
      <c r="H33" s="18" t="s">
        <v>35</v>
      </c>
      <c r="I33" s="19" t="s">
        <v>96</v>
      </c>
      <c r="J33" s="20" t="s">
        <v>97</v>
      </c>
      <c r="K33" s="19" t="s">
        <v>96</v>
      </c>
      <c r="L33" s="55" t="s">
        <v>116</v>
      </c>
      <c r="M33" s="55" t="s">
        <v>37</v>
      </c>
      <c r="N33" s="55" t="s">
        <v>115</v>
      </c>
      <c r="O33" s="19" t="s">
        <v>98</v>
      </c>
      <c r="P33" s="19" t="s">
        <v>40</v>
      </c>
      <c r="Q33" s="19" t="s">
        <v>127</v>
      </c>
      <c r="R33" s="21" t="s">
        <v>98</v>
      </c>
    </row>
    <row r="34" spans="2:18" ht="29.4" thickTop="1" x14ac:dyDescent="0.3">
      <c r="B34" s="252" t="s">
        <v>41</v>
      </c>
      <c r="C34" s="253" t="s">
        <v>99</v>
      </c>
      <c r="D34" s="27" t="s">
        <v>126</v>
      </c>
      <c r="E34" s="23" t="s">
        <v>43</v>
      </c>
      <c r="F34" s="28" t="s">
        <v>53</v>
      </c>
      <c r="G34" s="28" t="s">
        <v>52</v>
      </c>
      <c r="H34" s="28" t="s">
        <v>103</v>
      </c>
      <c r="I34" s="28" t="s">
        <v>103</v>
      </c>
      <c r="J34" s="28" t="s">
        <v>103</v>
      </c>
      <c r="K34" s="28" t="s">
        <v>103</v>
      </c>
      <c r="L34" s="28">
        <v>50</v>
      </c>
      <c r="M34" s="28">
        <v>100</v>
      </c>
      <c r="N34" s="28">
        <v>50</v>
      </c>
      <c r="O34" s="28">
        <v>147.093253</v>
      </c>
      <c r="P34" s="24">
        <v>464.78300000000002</v>
      </c>
      <c r="Q34" s="64">
        <v>432.62400000000002</v>
      </c>
      <c r="R34" s="26">
        <v>43.693846000000001</v>
      </c>
    </row>
    <row r="35" spans="2:18" x14ac:dyDescent="0.3">
      <c r="B35" s="252"/>
      <c r="C35" s="254"/>
      <c r="D35" s="27" t="s">
        <v>62</v>
      </c>
      <c r="E35" s="27" t="s">
        <v>44</v>
      </c>
      <c r="F35" s="28" t="s">
        <v>53</v>
      </c>
      <c r="G35" s="28" t="s">
        <v>52</v>
      </c>
      <c r="H35" s="28" t="s">
        <v>103</v>
      </c>
      <c r="I35" s="28" t="s">
        <v>103</v>
      </c>
      <c r="J35" s="28" t="s">
        <v>103</v>
      </c>
      <c r="K35" s="28" t="s">
        <v>103</v>
      </c>
      <c r="L35" s="28">
        <v>35</v>
      </c>
      <c r="M35" s="28">
        <v>100</v>
      </c>
      <c r="N35" s="28">
        <v>50</v>
      </c>
      <c r="O35" s="28">
        <v>109.181257</v>
      </c>
      <c r="P35" s="28">
        <v>375.64600000000002</v>
      </c>
      <c r="Q35" s="65">
        <v>351</v>
      </c>
      <c r="R35" s="29">
        <v>29.537692</v>
      </c>
    </row>
    <row r="36" spans="2:18" ht="78" customHeight="1" x14ac:dyDescent="0.3">
      <c r="B36" s="252"/>
      <c r="C36" s="254"/>
      <c r="D36" s="27" t="s">
        <v>109</v>
      </c>
      <c r="E36" s="30" t="s">
        <v>305</v>
      </c>
      <c r="F36" s="28" t="s">
        <v>53</v>
      </c>
      <c r="G36" s="28" t="s">
        <v>52</v>
      </c>
      <c r="H36" s="28" t="s">
        <v>103</v>
      </c>
      <c r="I36" s="28" t="s">
        <v>103</v>
      </c>
      <c r="J36" s="28" t="s">
        <v>103</v>
      </c>
      <c r="K36" s="28" t="s">
        <v>103</v>
      </c>
      <c r="L36" s="28">
        <v>35</v>
      </c>
      <c r="M36" s="28">
        <v>100</v>
      </c>
      <c r="N36" s="28">
        <v>50</v>
      </c>
      <c r="O36" s="28">
        <v>109.36897500000001</v>
      </c>
      <c r="P36" s="28">
        <v>365.21600000000001</v>
      </c>
      <c r="Q36" s="65">
        <v>357.48899999999998</v>
      </c>
      <c r="R36" s="29">
        <v>42.945</v>
      </c>
    </row>
    <row r="37" spans="2:18" x14ac:dyDescent="0.3">
      <c r="B37" s="252"/>
      <c r="C37" s="254"/>
      <c r="D37" s="27" t="s">
        <v>57</v>
      </c>
      <c r="E37" s="30"/>
      <c r="F37" s="28" t="s">
        <v>53</v>
      </c>
      <c r="G37" s="28" t="s">
        <v>52</v>
      </c>
      <c r="H37" s="28" t="s">
        <v>103</v>
      </c>
      <c r="I37" s="28" t="s">
        <v>103</v>
      </c>
      <c r="J37" s="28" t="s">
        <v>103</v>
      </c>
      <c r="K37" s="28" t="s">
        <v>103</v>
      </c>
      <c r="L37" s="28">
        <v>50</v>
      </c>
      <c r="M37" s="28">
        <v>100</v>
      </c>
      <c r="N37" s="28">
        <v>50</v>
      </c>
      <c r="O37" s="28">
        <v>146.201303</v>
      </c>
      <c r="P37" s="31"/>
      <c r="Q37" s="66"/>
      <c r="R37" s="32"/>
    </row>
    <row r="38" spans="2:18" x14ac:dyDescent="0.3">
      <c r="B38" s="252"/>
      <c r="C38" s="254"/>
      <c r="D38" s="27" t="s">
        <v>101</v>
      </c>
      <c r="E38" s="30"/>
      <c r="F38" s="28" t="s">
        <v>53</v>
      </c>
      <c r="G38" s="28" t="s">
        <v>52</v>
      </c>
      <c r="H38" s="28" t="s">
        <v>103</v>
      </c>
      <c r="I38" s="28" t="s">
        <v>103</v>
      </c>
      <c r="J38" s="28" t="s">
        <v>103</v>
      </c>
      <c r="K38" s="28" t="s">
        <v>103</v>
      </c>
      <c r="L38" s="28">
        <v>40</v>
      </c>
      <c r="M38" s="28">
        <v>90</v>
      </c>
      <c r="N38" s="28">
        <v>50</v>
      </c>
      <c r="O38" s="28">
        <v>120.455225</v>
      </c>
      <c r="P38" s="31"/>
      <c r="Q38" s="66"/>
      <c r="R38" s="32"/>
    </row>
    <row r="39" spans="2:18" x14ac:dyDescent="0.3">
      <c r="B39" s="252"/>
      <c r="C39" s="254"/>
      <c r="D39" s="27" t="s">
        <v>102</v>
      </c>
      <c r="E39" s="30"/>
      <c r="F39" s="28" t="s">
        <v>53</v>
      </c>
      <c r="G39" s="28" t="s">
        <v>52</v>
      </c>
      <c r="H39" s="28" t="s">
        <v>103</v>
      </c>
      <c r="I39" s="28" t="s">
        <v>103</v>
      </c>
      <c r="J39" s="28" t="s">
        <v>103</v>
      </c>
      <c r="K39" s="28" t="s">
        <v>103</v>
      </c>
      <c r="L39" s="28">
        <v>40</v>
      </c>
      <c r="M39" s="28">
        <v>90</v>
      </c>
      <c r="N39" s="28">
        <v>50</v>
      </c>
      <c r="O39" s="28">
        <v>110.733435</v>
      </c>
      <c r="P39" s="31"/>
      <c r="Q39" s="66"/>
      <c r="R39" s="32"/>
    </row>
    <row r="40" spans="2:18" x14ac:dyDescent="0.3">
      <c r="B40" s="252"/>
      <c r="C40" s="254"/>
      <c r="D40" s="27" t="s">
        <v>106</v>
      </c>
      <c r="E40" s="30"/>
      <c r="F40" s="28" t="s">
        <v>53</v>
      </c>
      <c r="G40" s="28" t="s">
        <v>52</v>
      </c>
      <c r="H40" s="28" t="s">
        <v>103</v>
      </c>
      <c r="I40" s="28" t="s">
        <v>103</v>
      </c>
      <c r="J40" s="28" t="s">
        <v>103</v>
      </c>
      <c r="K40" s="28" t="s">
        <v>103</v>
      </c>
      <c r="L40" s="28">
        <v>40</v>
      </c>
      <c r="M40" s="28">
        <v>90</v>
      </c>
      <c r="N40" s="28">
        <v>50</v>
      </c>
      <c r="O40" s="28">
        <v>113.304194</v>
      </c>
      <c r="P40" s="31"/>
      <c r="Q40" s="66"/>
      <c r="R40" s="32"/>
    </row>
    <row r="41" spans="2:18" x14ac:dyDescent="0.3">
      <c r="B41" s="252"/>
      <c r="C41" s="254"/>
      <c r="D41" s="27" t="s">
        <v>107</v>
      </c>
      <c r="E41" s="30"/>
      <c r="F41" s="28" t="s">
        <v>53</v>
      </c>
      <c r="G41" s="28" t="s">
        <v>52</v>
      </c>
      <c r="H41" s="28" t="s">
        <v>103</v>
      </c>
      <c r="I41" s="28" t="s">
        <v>103</v>
      </c>
      <c r="J41" s="28" t="s">
        <v>103</v>
      </c>
      <c r="K41" s="28" t="s">
        <v>103</v>
      </c>
      <c r="L41" s="28">
        <v>50</v>
      </c>
      <c r="M41" s="28">
        <v>100</v>
      </c>
      <c r="N41" s="28">
        <v>50</v>
      </c>
      <c r="O41" s="28">
        <v>129.67975000000001</v>
      </c>
      <c r="P41" s="31"/>
      <c r="Q41" s="66"/>
      <c r="R41" s="32"/>
    </row>
    <row r="42" spans="2:18" x14ac:dyDescent="0.3">
      <c r="B42" s="252"/>
      <c r="C42" s="254"/>
      <c r="D42" s="27" t="s">
        <v>114</v>
      </c>
      <c r="E42" s="30"/>
      <c r="F42" s="28" t="s">
        <v>53</v>
      </c>
      <c r="G42" s="28" t="s">
        <v>52</v>
      </c>
      <c r="H42" s="28" t="s">
        <v>103</v>
      </c>
      <c r="I42" s="28" t="s">
        <v>103</v>
      </c>
      <c r="J42" s="28" t="s">
        <v>103</v>
      </c>
      <c r="K42" s="28" t="s">
        <v>103</v>
      </c>
      <c r="L42" s="28">
        <v>35</v>
      </c>
      <c r="M42" s="28">
        <v>100</v>
      </c>
      <c r="N42" s="28">
        <v>50</v>
      </c>
      <c r="O42" s="28">
        <v>109.009871</v>
      </c>
      <c r="P42" s="31"/>
      <c r="Q42" s="66"/>
      <c r="R42" s="32"/>
    </row>
    <row r="43" spans="2:18" x14ac:dyDescent="0.3">
      <c r="B43" s="252"/>
      <c r="C43" s="254"/>
      <c r="D43" s="27" t="s">
        <v>110</v>
      </c>
      <c r="E43" s="30"/>
      <c r="F43" s="28" t="s">
        <v>53</v>
      </c>
      <c r="G43" s="28" t="s">
        <v>52</v>
      </c>
      <c r="H43" s="28" t="s">
        <v>103</v>
      </c>
      <c r="I43" s="28" t="s">
        <v>103</v>
      </c>
      <c r="J43" s="28" t="s">
        <v>103</v>
      </c>
      <c r="K43" s="28" t="s">
        <v>103</v>
      </c>
      <c r="L43" s="28">
        <v>35</v>
      </c>
      <c r="M43" s="28">
        <v>100</v>
      </c>
      <c r="N43" s="28">
        <v>50</v>
      </c>
      <c r="O43" s="28">
        <v>120.455225</v>
      </c>
      <c r="P43" s="31"/>
      <c r="Q43" s="66"/>
      <c r="R43" s="32"/>
    </row>
    <row r="44" spans="2:18" x14ac:dyDescent="0.3">
      <c r="B44" s="252"/>
      <c r="C44" s="254"/>
      <c r="D44" s="27" t="s">
        <v>60</v>
      </c>
      <c r="E44" s="30"/>
      <c r="F44" s="28" t="s">
        <v>53</v>
      </c>
      <c r="G44" s="28" t="s">
        <v>52</v>
      </c>
      <c r="H44" s="28" t="s">
        <v>103</v>
      </c>
      <c r="I44" s="28" t="s">
        <v>103</v>
      </c>
      <c r="J44" s="28" t="s">
        <v>103</v>
      </c>
      <c r="K44" s="28" t="s">
        <v>103</v>
      </c>
      <c r="L44" s="28">
        <v>35</v>
      </c>
      <c r="M44" s="28">
        <v>90</v>
      </c>
      <c r="N44" s="28">
        <v>50</v>
      </c>
      <c r="O44" s="28">
        <v>119.994421</v>
      </c>
      <c r="P44" s="31"/>
      <c r="Q44" s="66"/>
      <c r="R44" s="32"/>
    </row>
    <row r="45" spans="2:18" x14ac:dyDescent="0.3">
      <c r="B45" s="252"/>
      <c r="C45" s="254"/>
      <c r="D45" s="27" t="s">
        <v>113</v>
      </c>
      <c r="E45" s="30"/>
      <c r="F45" s="28" t="s">
        <v>53</v>
      </c>
      <c r="G45" s="28" t="s">
        <v>52</v>
      </c>
      <c r="H45" s="28" t="s">
        <v>103</v>
      </c>
      <c r="I45" s="28" t="s">
        <v>103</v>
      </c>
      <c r="J45" s="28" t="s">
        <v>103</v>
      </c>
      <c r="K45" s="28" t="s">
        <v>103</v>
      </c>
      <c r="L45" s="28">
        <v>40</v>
      </c>
      <c r="M45" s="28">
        <v>90</v>
      </c>
      <c r="N45" s="28">
        <v>50</v>
      </c>
      <c r="O45" s="28">
        <v>129.01926700000001</v>
      </c>
      <c r="P45" s="31"/>
      <c r="Q45" s="66"/>
      <c r="R45" s="32"/>
    </row>
    <row r="46" spans="2:18" x14ac:dyDescent="0.3">
      <c r="B46" s="252"/>
      <c r="C46" s="255" t="s">
        <v>46</v>
      </c>
      <c r="D46" s="27"/>
      <c r="E46" s="30"/>
      <c r="F46" s="28"/>
      <c r="G46" s="28"/>
      <c r="H46" s="28"/>
      <c r="I46" s="28"/>
      <c r="J46" s="28"/>
      <c r="K46" s="28"/>
      <c r="L46" s="28"/>
      <c r="M46" s="28"/>
      <c r="N46" s="28"/>
      <c r="O46" s="28"/>
      <c r="P46" s="31"/>
      <c r="Q46" s="66"/>
      <c r="R46" s="32"/>
    </row>
    <row r="47" spans="2:18" x14ac:dyDescent="0.3">
      <c r="B47" s="252"/>
      <c r="C47" s="256"/>
      <c r="D47" s="27"/>
      <c r="E47" s="30"/>
      <c r="F47" s="28"/>
      <c r="G47" s="28"/>
      <c r="H47" s="28"/>
      <c r="I47" s="28"/>
      <c r="J47" s="28"/>
      <c r="K47" s="28"/>
      <c r="L47" s="28"/>
      <c r="M47" s="28"/>
      <c r="N47" s="28"/>
      <c r="O47" s="28"/>
      <c r="P47" s="31"/>
      <c r="Q47" s="66"/>
      <c r="R47" s="32"/>
    </row>
    <row r="48" spans="2:18" ht="14.55" customHeight="1" x14ac:dyDescent="0.3">
      <c r="B48" s="252"/>
      <c r="C48" s="255" t="s">
        <v>125</v>
      </c>
      <c r="D48" s="27" t="s">
        <v>62</v>
      </c>
      <c r="E48" s="30" t="s">
        <v>44</v>
      </c>
      <c r="F48" s="28" t="s">
        <v>53</v>
      </c>
      <c r="G48" s="28" t="s">
        <v>52</v>
      </c>
      <c r="H48" s="28" t="s">
        <v>103</v>
      </c>
      <c r="I48" s="28" t="s">
        <v>103</v>
      </c>
      <c r="J48" s="28" t="s">
        <v>103</v>
      </c>
      <c r="K48" s="28" t="s">
        <v>103</v>
      </c>
      <c r="L48" s="28">
        <v>35</v>
      </c>
      <c r="M48" s="28">
        <v>100</v>
      </c>
      <c r="N48" s="28">
        <v>50</v>
      </c>
      <c r="O48" s="28">
        <v>111.23721500000001</v>
      </c>
      <c r="P48" s="31"/>
      <c r="Q48" s="66"/>
      <c r="R48" s="32"/>
    </row>
    <row r="49" spans="2:18" x14ac:dyDescent="0.3">
      <c r="B49" s="252"/>
      <c r="C49" s="256"/>
      <c r="D49" s="27"/>
      <c r="E49" s="30"/>
      <c r="F49" s="28"/>
      <c r="G49" s="28"/>
      <c r="H49" s="28"/>
      <c r="I49" s="28"/>
      <c r="J49" s="28"/>
      <c r="K49" s="28"/>
      <c r="L49" s="28"/>
      <c r="M49" s="28"/>
      <c r="N49" s="28"/>
      <c r="O49" s="28"/>
      <c r="P49" s="31"/>
      <c r="Q49" s="66"/>
      <c r="R49" s="32"/>
    </row>
    <row r="50" spans="2:18" x14ac:dyDescent="0.3">
      <c r="B50" s="312" t="s">
        <v>48</v>
      </c>
      <c r="C50" s="33" t="s">
        <v>49</v>
      </c>
      <c r="D50" s="34"/>
      <c r="E50" s="30"/>
      <c r="F50" s="28" t="s">
        <v>55</v>
      </c>
      <c r="G50" s="28" t="s">
        <v>52</v>
      </c>
      <c r="H50" s="28" t="s">
        <v>103</v>
      </c>
      <c r="I50" s="28" t="s">
        <v>103</v>
      </c>
      <c r="J50" s="28" t="s">
        <v>103</v>
      </c>
      <c r="K50" s="28" t="s">
        <v>103</v>
      </c>
      <c r="L50" s="27">
        <v>50</v>
      </c>
      <c r="M50" s="27">
        <v>100</v>
      </c>
      <c r="N50" s="27">
        <v>50</v>
      </c>
      <c r="O50" s="27">
        <v>145.65508700000001</v>
      </c>
      <c r="P50" s="27">
        <v>459.315</v>
      </c>
      <c r="Q50" s="67"/>
      <c r="R50" s="32"/>
    </row>
    <row r="51" spans="2:18" ht="15" thickBot="1" x14ac:dyDescent="0.35">
      <c r="B51" s="317"/>
      <c r="C51" s="35"/>
      <c r="D51" s="36"/>
      <c r="E51" s="37"/>
      <c r="F51" s="38"/>
      <c r="G51" s="38"/>
      <c r="H51" s="38"/>
      <c r="I51" s="38"/>
      <c r="J51" s="38"/>
      <c r="K51" s="38"/>
      <c r="L51" s="38"/>
      <c r="M51" s="38"/>
      <c r="N51" s="38"/>
      <c r="O51" s="38"/>
      <c r="P51" s="38"/>
      <c r="Q51" s="68"/>
      <c r="R51" s="39"/>
    </row>
    <row r="52" spans="2:18" x14ac:dyDescent="0.3">
      <c r="F52"/>
      <c r="G52"/>
      <c r="H52"/>
      <c r="I52"/>
    </row>
    <row r="53" spans="2:18" x14ac:dyDescent="0.3">
      <c r="B53" t="s">
        <v>111</v>
      </c>
      <c r="C53" t="s">
        <v>128</v>
      </c>
      <c r="F53"/>
      <c r="G53"/>
      <c r="H53"/>
      <c r="I53"/>
    </row>
    <row r="54" spans="2:18" x14ac:dyDescent="0.3">
      <c r="F54"/>
      <c r="G54"/>
      <c r="H54"/>
      <c r="I54"/>
    </row>
    <row r="55" spans="2:18" x14ac:dyDescent="0.3">
      <c r="B55" s="40"/>
      <c r="C55" s="40"/>
      <c r="D55" s="40"/>
      <c r="E55" s="40"/>
      <c r="F55" s="41"/>
    </row>
    <row r="59" spans="2:18" x14ac:dyDescent="0.3">
      <c r="E59" s="1"/>
      <c r="I59"/>
    </row>
    <row r="60" spans="2:18" x14ac:dyDescent="0.3">
      <c r="E60" s="1"/>
      <c r="I60"/>
    </row>
    <row r="61" spans="2:18" x14ac:dyDescent="0.3">
      <c r="E61" s="1"/>
      <c r="I61"/>
    </row>
    <row r="62" spans="2:18" x14ac:dyDescent="0.3">
      <c r="E62" s="1"/>
      <c r="I62"/>
    </row>
  </sheetData>
  <mergeCells count="50">
    <mergeCell ref="B11:J11"/>
    <mergeCell ref="K11:P11"/>
    <mergeCell ref="B6:J6"/>
    <mergeCell ref="B7:J7"/>
    <mergeCell ref="B9:P9"/>
    <mergeCell ref="B10:J10"/>
    <mergeCell ref="K10:P10"/>
    <mergeCell ref="B12:J12"/>
    <mergeCell ref="K12:P12"/>
    <mergeCell ref="B13:J13"/>
    <mergeCell ref="K13:P13"/>
    <mergeCell ref="B14:J14"/>
    <mergeCell ref="K14:P14"/>
    <mergeCell ref="B15:J15"/>
    <mergeCell ref="K15:P15"/>
    <mergeCell ref="B16:J16"/>
    <mergeCell ref="K16:P16"/>
    <mergeCell ref="B17:J17"/>
    <mergeCell ref="K17:P17"/>
    <mergeCell ref="B18:J18"/>
    <mergeCell ref="K18:P18"/>
    <mergeCell ref="B19:J19"/>
    <mergeCell ref="K19:P19"/>
    <mergeCell ref="B20:J20"/>
    <mergeCell ref="K20:P20"/>
    <mergeCell ref="B21:J21"/>
    <mergeCell ref="K21:P21"/>
    <mergeCell ref="B22:J22"/>
    <mergeCell ref="K22:P22"/>
    <mergeCell ref="B23:J23"/>
    <mergeCell ref="K23:P23"/>
    <mergeCell ref="R31:R32"/>
    <mergeCell ref="F32:N32"/>
    <mergeCell ref="O32:P32"/>
    <mergeCell ref="B24:J24"/>
    <mergeCell ref="K24:P24"/>
    <mergeCell ref="B25:J25"/>
    <mergeCell ref="K25:P25"/>
    <mergeCell ref="B26:J26"/>
    <mergeCell ref="K26:P26"/>
    <mergeCell ref="B27:J27"/>
    <mergeCell ref="K27:P27"/>
    <mergeCell ref="B28:J28"/>
    <mergeCell ref="K28:P28"/>
    <mergeCell ref="O31:P31"/>
    <mergeCell ref="B34:B49"/>
    <mergeCell ref="C34:C45"/>
    <mergeCell ref="C46:C47"/>
    <mergeCell ref="C48:C49"/>
    <mergeCell ref="B50:B51"/>
  </mergeCells>
  <pageMargins left="0.7" right="0.7" top="0.75" bottom="0.75" header="0.3" footer="0.3"/>
  <pageSetup scale="83" fitToWidth="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zoomScale="70" zoomScaleNormal="70" zoomScalePageLayoutView="70" workbookViewId="0"/>
  </sheetViews>
  <sheetFormatPr defaultColWidth="8.88671875" defaultRowHeight="14.4" x14ac:dyDescent="0.3"/>
  <cols>
    <col min="1" max="2" width="11.6640625" style="86" customWidth="1"/>
    <col min="3" max="3" width="8.88671875" style="86"/>
    <col min="4" max="4" width="13.44140625" style="86" customWidth="1"/>
    <col min="5" max="5" width="18.88671875" style="86" customWidth="1"/>
    <col min="6" max="9" width="8.88671875" style="86"/>
    <col min="10" max="10" width="14.44140625" style="86" customWidth="1"/>
    <col min="11" max="16384" width="8.88671875" style="86"/>
  </cols>
  <sheetData>
    <row r="2" spans="1:10" ht="28.8" x14ac:dyDescent="0.3">
      <c r="A2" s="152" t="s">
        <v>341</v>
      </c>
      <c r="B2" s="153" t="s">
        <v>240</v>
      </c>
      <c r="C2" s="153" t="s">
        <v>241</v>
      </c>
      <c r="D2" s="152" t="s">
        <v>242</v>
      </c>
      <c r="E2" s="153" t="s">
        <v>243</v>
      </c>
      <c r="F2" s="153" t="s">
        <v>244</v>
      </c>
      <c r="G2" s="153" t="s">
        <v>33</v>
      </c>
      <c r="H2" s="153" t="s">
        <v>245</v>
      </c>
      <c r="I2" s="153" t="s">
        <v>46</v>
      </c>
      <c r="J2" s="152" t="s">
        <v>248</v>
      </c>
    </row>
    <row r="3" spans="1:10" x14ac:dyDescent="0.3">
      <c r="A3" s="155" t="s">
        <v>280</v>
      </c>
      <c r="B3" s="155">
        <v>55</v>
      </c>
      <c r="C3" s="155">
        <v>2015</v>
      </c>
      <c r="D3" s="115">
        <v>1100</v>
      </c>
      <c r="E3" s="155" t="s">
        <v>246</v>
      </c>
      <c r="F3" s="155" t="s">
        <v>52</v>
      </c>
      <c r="G3" s="155" t="s">
        <v>52</v>
      </c>
      <c r="H3" s="155" t="s">
        <v>52</v>
      </c>
      <c r="I3" s="155" t="s">
        <v>52</v>
      </c>
      <c r="J3" s="155">
        <v>133</v>
      </c>
    </row>
    <row r="4" spans="1:10" x14ac:dyDescent="0.3">
      <c r="A4" s="155" t="s">
        <v>282</v>
      </c>
      <c r="B4" s="105">
        <v>55</v>
      </c>
      <c r="C4" s="105">
        <v>2015</v>
      </c>
      <c r="D4" s="115">
        <v>2000</v>
      </c>
      <c r="E4" s="105" t="s">
        <v>246</v>
      </c>
      <c r="F4" s="105" t="s">
        <v>52</v>
      </c>
      <c r="G4" s="105" t="s">
        <v>52</v>
      </c>
      <c r="H4" s="105" t="s">
        <v>52</v>
      </c>
      <c r="I4" s="105" t="s">
        <v>52</v>
      </c>
      <c r="J4" s="105">
        <v>179</v>
      </c>
    </row>
    <row r="5" spans="1:10" x14ac:dyDescent="0.3">
      <c r="A5" s="154" t="s">
        <v>291</v>
      </c>
      <c r="B5" s="105">
        <v>55</v>
      </c>
      <c r="C5" s="105">
        <v>2016</v>
      </c>
      <c r="D5" s="115">
        <v>1998</v>
      </c>
      <c r="E5" s="105" t="s">
        <v>48</v>
      </c>
      <c r="F5" s="105" t="s">
        <v>52</v>
      </c>
      <c r="G5" s="105" t="s">
        <v>52</v>
      </c>
      <c r="H5" s="105" t="s">
        <v>52</v>
      </c>
      <c r="I5" s="105" t="s">
        <v>52</v>
      </c>
      <c r="J5" s="105">
        <v>112</v>
      </c>
    </row>
    <row r="6" spans="1:10" x14ac:dyDescent="0.3">
      <c r="A6" s="155" t="s">
        <v>292</v>
      </c>
      <c r="B6" s="105">
        <v>55</v>
      </c>
      <c r="C6" s="105">
        <v>2016</v>
      </c>
      <c r="D6" s="115">
        <v>798</v>
      </c>
      <c r="E6" s="105" t="s">
        <v>48</v>
      </c>
      <c r="F6" s="105" t="s">
        <v>52</v>
      </c>
      <c r="G6" s="105" t="s">
        <v>52</v>
      </c>
      <c r="H6" s="105" t="s">
        <v>52</v>
      </c>
      <c r="I6" s="105" t="s">
        <v>52</v>
      </c>
      <c r="J6" s="105">
        <v>112</v>
      </c>
    </row>
    <row r="7" spans="1:10" x14ac:dyDescent="0.3">
      <c r="A7" s="155" t="s">
        <v>281</v>
      </c>
      <c r="B7" s="105">
        <v>58</v>
      </c>
      <c r="C7" s="105">
        <v>2015</v>
      </c>
      <c r="D7" s="116">
        <v>1190</v>
      </c>
      <c r="E7" s="105" t="s">
        <v>246</v>
      </c>
      <c r="F7" s="105" t="s">
        <v>52</v>
      </c>
      <c r="G7" s="105" t="s">
        <v>56</v>
      </c>
      <c r="H7" s="105" t="s">
        <v>52</v>
      </c>
      <c r="I7" s="105" t="s">
        <v>56</v>
      </c>
      <c r="J7" s="105">
        <v>166</v>
      </c>
    </row>
    <row r="8" spans="1:10" x14ac:dyDescent="0.3">
      <c r="A8" s="155" t="s">
        <v>284</v>
      </c>
      <c r="B8" s="105">
        <v>55</v>
      </c>
      <c r="C8" s="105">
        <v>2015</v>
      </c>
      <c r="D8" s="115">
        <v>1960</v>
      </c>
      <c r="E8" s="105" t="s">
        <v>246</v>
      </c>
      <c r="F8" s="105" t="s">
        <v>56</v>
      </c>
      <c r="G8" s="105" t="s">
        <v>52</v>
      </c>
      <c r="H8" s="105" t="s">
        <v>52</v>
      </c>
      <c r="I8" s="105" t="s">
        <v>52</v>
      </c>
      <c r="J8" s="105">
        <v>230</v>
      </c>
    </row>
    <row r="9" spans="1:10" x14ac:dyDescent="0.3">
      <c r="A9" s="155" t="s">
        <v>294</v>
      </c>
      <c r="B9" s="105">
        <v>55</v>
      </c>
      <c r="C9" s="105">
        <v>2016</v>
      </c>
      <c r="D9" s="115"/>
      <c r="E9" s="105" t="s">
        <v>247</v>
      </c>
      <c r="F9" s="105" t="s">
        <v>56</v>
      </c>
      <c r="G9" s="105" t="s">
        <v>52</v>
      </c>
      <c r="H9" s="105" t="s">
        <v>52</v>
      </c>
      <c r="I9" s="105" t="s">
        <v>52</v>
      </c>
      <c r="J9" s="105">
        <v>212</v>
      </c>
    </row>
    <row r="10" spans="1:10" x14ac:dyDescent="0.3">
      <c r="A10" s="155" t="s">
        <v>295</v>
      </c>
      <c r="B10" s="105">
        <v>55</v>
      </c>
      <c r="C10" s="105">
        <v>2016</v>
      </c>
      <c r="D10" s="116">
        <v>1197</v>
      </c>
      <c r="E10" s="105" t="s">
        <v>48</v>
      </c>
      <c r="F10" s="105" t="s">
        <v>52</v>
      </c>
      <c r="G10" s="105" t="s">
        <v>52</v>
      </c>
      <c r="H10" s="105" t="s">
        <v>52</v>
      </c>
      <c r="I10" s="105" t="s">
        <v>52</v>
      </c>
      <c r="J10" s="105">
        <v>152</v>
      </c>
    </row>
    <row r="11" spans="1:10" x14ac:dyDescent="0.3">
      <c r="A11" s="155" t="s">
        <v>297</v>
      </c>
      <c r="B11" s="105">
        <v>55</v>
      </c>
      <c r="C11" s="105">
        <v>2016</v>
      </c>
      <c r="D11" s="115">
        <v>2497</v>
      </c>
      <c r="E11" s="105" t="s">
        <v>48</v>
      </c>
      <c r="F11" s="105" t="s">
        <v>56</v>
      </c>
      <c r="G11" s="105" t="s">
        <v>52</v>
      </c>
      <c r="H11" s="105" t="s">
        <v>52</v>
      </c>
      <c r="I11" s="105" t="s">
        <v>52</v>
      </c>
      <c r="J11" s="105">
        <v>175</v>
      </c>
    </row>
    <row r="12" spans="1:10" x14ac:dyDescent="0.3">
      <c r="A12" s="155" t="s">
        <v>283</v>
      </c>
      <c r="B12" s="105">
        <v>55</v>
      </c>
      <c r="C12" s="105">
        <v>2015</v>
      </c>
      <c r="D12" s="116">
        <v>1069</v>
      </c>
      <c r="E12" s="105" t="s">
        <v>246</v>
      </c>
      <c r="F12" s="105" t="s">
        <v>56</v>
      </c>
      <c r="G12" s="105" t="s">
        <v>52</v>
      </c>
      <c r="H12" s="105" t="s">
        <v>56</v>
      </c>
      <c r="I12" s="105" t="s">
        <v>52</v>
      </c>
      <c r="J12" s="105">
        <v>178</v>
      </c>
    </row>
    <row r="13" spans="1:10" x14ac:dyDescent="0.3">
      <c r="A13" s="155" t="s">
        <v>293</v>
      </c>
      <c r="B13" s="105">
        <v>55</v>
      </c>
      <c r="C13" s="105">
        <v>2016</v>
      </c>
      <c r="D13" s="116">
        <v>1198</v>
      </c>
      <c r="E13" s="105" t="s">
        <v>48</v>
      </c>
      <c r="F13" s="105" t="s">
        <v>56</v>
      </c>
      <c r="G13" s="105" t="s">
        <v>52</v>
      </c>
      <c r="H13" s="105" t="s">
        <v>56</v>
      </c>
      <c r="I13" s="105" t="s">
        <v>52</v>
      </c>
      <c r="J13" s="105">
        <v>122</v>
      </c>
    </row>
    <row r="14" spans="1:10" x14ac:dyDescent="0.3">
      <c r="A14" s="155" t="s">
        <v>296</v>
      </c>
      <c r="B14" s="105">
        <v>55</v>
      </c>
      <c r="C14" s="105">
        <v>2016</v>
      </c>
      <c r="D14" s="116">
        <v>798</v>
      </c>
      <c r="E14" s="105" t="s">
        <v>48</v>
      </c>
      <c r="F14" s="105" t="s">
        <v>56</v>
      </c>
      <c r="G14" s="105" t="s">
        <v>52</v>
      </c>
      <c r="H14" s="105" t="s">
        <v>56</v>
      </c>
      <c r="I14" s="105" t="s">
        <v>56</v>
      </c>
      <c r="J14" s="105">
        <v>173</v>
      </c>
    </row>
    <row r="15" spans="1:10" x14ac:dyDescent="0.3">
      <c r="A15" s="155" t="s">
        <v>285</v>
      </c>
      <c r="B15" s="105">
        <v>55</v>
      </c>
      <c r="C15" s="105">
        <v>2015</v>
      </c>
      <c r="D15" s="116">
        <v>3499</v>
      </c>
      <c r="E15" s="105" t="s">
        <v>246</v>
      </c>
      <c r="F15" s="105" t="s">
        <v>56</v>
      </c>
      <c r="G15" s="105" t="s">
        <v>52</v>
      </c>
      <c r="H15" s="105" t="s">
        <v>56</v>
      </c>
      <c r="I15" s="105" t="s">
        <v>56</v>
      </c>
      <c r="J15" s="105">
        <v>238</v>
      </c>
    </row>
    <row r="16" spans="1:10" x14ac:dyDescent="0.3">
      <c r="A16" s="155" t="s">
        <v>286</v>
      </c>
      <c r="B16" s="105">
        <v>55</v>
      </c>
      <c r="C16" s="105">
        <v>2015</v>
      </c>
      <c r="D16" s="116">
        <v>1300</v>
      </c>
      <c r="E16" s="105" t="s">
        <v>48</v>
      </c>
      <c r="F16" s="105" t="s">
        <v>56</v>
      </c>
      <c r="G16" s="105" t="s">
        <v>56</v>
      </c>
      <c r="H16" s="105" t="s">
        <v>56</v>
      </c>
      <c r="I16" s="105" t="s">
        <v>56</v>
      </c>
      <c r="J16" s="105">
        <v>332</v>
      </c>
    </row>
    <row r="17" spans="1:10" x14ac:dyDescent="0.3">
      <c r="A17" s="155" t="s">
        <v>287</v>
      </c>
      <c r="B17" s="118">
        <v>65</v>
      </c>
      <c r="C17" s="118">
        <v>2015</v>
      </c>
      <c r="D17" s="116">
        <v>5997</v>
      </c>
      <c r="E17" s="118" t="s">
        <v>246</v>
      </c>
      <c r="F17" s="118" t="s">
        <v>56</v>
      </c>
      <c r="G17" s="118" t="s">
        <v>56</v>
      </c>
      <c r="H17" s="118" t="s">
        <v>56</v>
      </c>
      <c r="I17" s="118" t="s">
        <v>56</v>
      </c>
      <c r="J17" s="118"/>
    </row>
    <row r="18" spans="1:10" x14ac:dyDescent="0.3">
      <c r="A18" s="155" t="s">
        <v>288</v>
      </c>
      <c r="B18" s="105">
        <v>43</v>
      </c>
      <c r="C18" s="105">
        <v>2016</v>
      </c>
      <c r="D18" s="116">
        <v>348</v>
      </c>
      <c r="E18" s="105" t="s">
        <v>247</v>
      </c>
      <c r="F18" s="105" t="s">
        <v>52</v>
      </c>
      <c r="G18" s="105" t="s">
        <v>52</v>
      </c>
      <c r="H18" s="105" t="s">
        <v>56</v>
      </c>
      <c r="I18" s="105" t="s">
        <v>56</v>
      </c>
      <c r="J18" s="105">
        <v>76</v>
      </c>
    </row>
    <row r="19" spans="1:10" x14ac:dyDescent="0.3">
      <c r="A19" s="155" t="s">
        <v>289</v>
      </c>
      <c r="B19" s="105">
        <v>50</v>
      </c>
      <c r="C19" s="105">
        <v>2016</v>
      </c>
      <c r="D19" s="116"/>
      <c r="E19" s="105" t="s">
        <v>247</v>
      </c>
      <c r="F19" s="105"/>
      <c r="G19" s="105" t="s">
        <v>52</v>
      </c>
      <c r="H19" s="105" t="s">
        <v>56</v>
      </c>
      <c r="I19" s="105" t="s">
        <v>56</v>
      </c>
      <c r="J19" s="105"/>
    </row>
    <row r="20" spans="1:10" x14ac:dyDescent="0.3">
      <c r="A20" s="155" t="s">
        <v>290</v>
      </c>
      <c r="B20" s="118">
        <v>55</v>
      </c>
      <c r="C20" s="118">
        <v>2016</v>
      </c>
      <c r="D20" s="116">
        <v>630</v>
      </c>
      <c r="E20" s="118" t="s">
        <v>246</v>
      </c>
      <c r="F20" s="118" t="s">
        <v>52</v>
      </c>
      <c r="G20" s="118" t="s">
        <v>52</v>
      </c>
      <c r="H20" s="118" t="s">
        <v>56</v>
      </c>
      <c r="I20" s="118" t="s">
        <v>56</v>
      </c>
      <c r="J20" s="118"/>
    </row>
    <row r="21" spans="1:10" x14ac:dyDescent="0.3">
      <c r="A21" s="155" t="s">
        <v>298</v>
      </c>
      <c r="B21" s="105">
        <v>55</v>
      </c>
      <c r="C21" s="105">
        <v>2016</v>
      </c>
      <c r="D21" s="116">
        <v>600</v>
      </c>
      <c r="E21" s="105" t="s">
        <v>246</v>
      </c>
      <c r="F21" s="105" t="s">
        <v>56</v>
      </c>
      <c r="G21" s="105" t="s">
        <v>52</v>
      </c>
      <c r="H21" s="105" t="s">
        <v>56</v>
      </c>
      <c r="I21" s="105" t="s">
        <v>52</v>
      </c>
      <c r="J21" s="105">
        <v>175</v>
      </c>
    </row>
    <row r="22" spans="1:10" x14ac:dyDescent="0.3">
      <c r="A22" s="155" t="s">
        <v>299</v>
      </c>
      <c r="B22" s="105">
        <v>55</v>
      </c>
      <c r="C22" s="105">
        <v>2016</v>
      </c>
      <c r="D22" s="116">
        <v>1100</v>
      </c>
      <c r="E22" s="105" t="s">
        <v>48</v>
      </c>
      <c r="F22" s="105" t="s">
        <v>52</v>
      </c>
      <c r="G22" s="105" t="s">
        <v>56</v>
      </c>
      <c r="H22" s="105" t="s">
        <v>56</v>
      </c>
      <c r="I22" s="105" t="s">
        <v>56</v>
      </c>
      <c r="J22" s="105"/>
    </row>
    <row r="24" spans="1:10" s="154" customFormat="1" x14ac:dyDescent="0.3">
      <c r="A24" s="238"/>
      <c r="B24" s="238"/>
    </row>
  </sheetData>
  <sortState ref="A3:N23">
    <sortCondition ref="A4"/>
  </sortState>
  <mergeCells count="1">
    <mergeCell ref="A24:B2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48"/>
  <sheetViews>
    <sheetView showGridLines="0" zoomScale="60" zoomScaleNormal="60" zoomScalePageLayoutView="60" workbookViewId="0"/>
  </sheetViews>
  <sheetFormatPr defaultColWidth="8.88671875" defaultRowHeight="14.4" x14ac:dyDescent="0.3"/>
  <cols>
    <col min="1" max="1" width="1.33203125" customWidth="1"/>
    <col min="3" max="3" width="10.109375" customWidth="1"/>
    <col min="4" max="4" width="8.6640625" customWidth="1"/>
    <col min="5" max="5" width="38.10937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0.44140625" customWidth="1"/>
    <col min="16" max="16" width="11.6640625" customWidth="1"/>
    <col min="17" max="17" width="10.44140625" customWidth="1"/>
    <col min="18" max="18" width="11.6640625" customWidth="1"/>
    <col min="19" max="19" width="10.44140625" customWidth="1"/>
    <col min="20" max="20" width="11.6640625" customWidth="1"/>
    <col min="21" max="21" width="10.44140625" customWidth="1"/>
    <col min="22" max="22" width="11.6640625" customWidth="1"/>
    <col min="23" max="23" width="10.44140625" customWidth="1"/>
    <col min="24" max="24" width="11.6640625" customWidth="1"/>
    <col min="25" max="25" width="10.44140625" customWidth="1"/>
    <col min="26" max="26" width="11.6640625" customWidth="1"/>
    <col min="27" max="27" width="10.44140625" customWidth="1"/>
  </cols>
  <sheetData>
    <row r="1" spans="2:23" ht="4.5" customHeight="1" x14ac:dyDescent="0.3"/>
    <row r="2" spans="2:23" s="3" customFormat="1" ht="25.8" x14ac:dyDescent="0.5">
      <c r="B2" s="2" t="s">
        <v>0</v>
      </c>
      <c r="F2" s="4"/>
      <c r="G2" s="4"/>
      <c r="H2" s="4"/>
      <c r="I2" s="4"/>
    </row>
    <row r="3" spans="2:23" x14ac:dyDescent="0.3">
      <c r="B3" s="5" t="s">
        <v>1</v>
      </c>
    </row>
    <row r="4" spans="2:23" ht="5.25" customHeight="1" thickBot="1" x14ac:dyDescent="0.35"/>
    <row r="5" spans="2:23" ht="23.4" x14ac:dyDescent="0.45">
      <c r="B5" s="6" t="s">
        <v>2</v>
      </c>
      <c r="C5" s="7"/>
      <c r="D5" s="7"/>
      <c r="E5" s="7"/>
      <c r="F5" s="7"/>
      <c r="G5" s="7"/>
      <c r="H5" s="7"/>
      <c r="I5" s="7"/>
      <c r="J5" s="8"/>
    </row>
    <row r="6" spans="2:23" x14ac:dyDescent="0.3">
      <c r="B6" s="287" t="s">
        <v>3</v>
      </c>
      <c r="C6" s="288"/>
      <c r="D6" s="288"/>
      <c r="E6" s="288"/>
      <c r="F6" s="288"/>
      <c r="G6" s="288"/>
      <c r="H6" s="288"/>
      <c r="I6" s="288"/>
      <c r="J6" s="289"/>
    </row>
    <row r="7" spans="2:23" ht="15" thickBot="1" x14ac:dyDescent="0.35">
      <c r="B7" s="290" t="s">
        <v>4</v>
      </c>
      <c r="C7" s="291"/>
      <c r="D7" s="291"/>
      <c r="E7" s="291"/>
      <c r="F7" s="291"/>
      <c r="G7" s="291"/>
      <c r="H7" s="291"/>
      <c r="I7" s="291"/>
      <c r="J7" s="292"/>
    </row>
    <row r="8" spans="2:23" ht="15" thickBot="1" x14ac:dyDescent="0.35"/>
    <row r="9" spans="2:23" ht="24" thickBot="1" x14ac:dyDescent="0.5">
      <c r="B9" s="293" t="s">
        <v>5</v>
      </c>
      <c r="C9" s="294"/>
      <c r="D9" s="294"/>
      <c r="E9" s="294"/>
      <c r="F9" s="294"/>
      <c r="G9" s="294"/>
      <c r="H9" s="294"/>
      <c r="I9" s="294"/>
      <c r="J9" s="294"/>
      <c r="K9" s="294"/>
      <c r="L9" s="294"/>
      <c r="M9" s="294"/>
      <c r="N9" s="294"/>
      <c r="O9" s="294"/>
      <c r="P9" s="294"/>
      <c r="Q9" s="294"/>
      <c r="R9" s="294"/>
      <c r="S9" s="294"/>
      <c r="T9" s="294"/>
      <c r="U9" s="294"/>
      <c r="V9" s="294"/>
      <c r="W9" s="295"/>
    </row>
    <row r="10" spans="2:23" x14ac:dyDescent="0.3">
      <c r="B10" s="296" t="s">
        <v>6</v>
      </c>
      <c r="C10" s="297"/>
      <c r="D10" s="297"/>
      <c r="E10" s="297"/>
      <c r="F10" s="297"/>
      <c r="G10" s="297"/>
      <c r="H10" s="297"/>
      <c r="I10" s="297"/>
      <c r="J10" s="297"/>
      <c r="K10" s="298" t="s">
        <v>328</v>
      </c>
      <c r="L10" s="299"/>
      <c r="M10" s="299"/>
      <c r="N10" s="299"/>
      <c r="O10" s="299"/>
      <c r="P10" s="299"/>
      <c r="Q10" s="299"/>
      <c r="R10" s="299"/>
      <c r="S10" s="299"/>
      <c r="T10" s="299"/>
      <c r="U10" s="299"/>
      <c r="V10" s="299"/>
      <c r="W10" s="300"/>
    </row>
    <row r="11" spans="2:23" x14ac:dyDescent="0.3">
      <c r="B11" s="278" t="s">
        <v>7</v>
      </c>
      <c r="C11" s="279"/>
      <c r="D11" s="279"/>
      <c r="E11" s="279"/>
      <c r="F11" s="279"/>
      <c r="G11" s="279"/>
      <c r="H11" s="279"/>
      <c r="I11" s="279"/>
      <c r="J11" s="279"/>
      <c r="K11" s="268">
        <v>1</v>
      </c>
      <c r="L11" s="269"/>
      <c r="M11" s="269"/>
      <c r="N11" s="269"/>
      <c r="O11" s="269"/>
      <c r="P11" s="269"/>
      <c r="Q11" s="269"/>
      <c r="R11" s="269"/>
      <c r="S11" s="269"/>
      <c r="T11" s="269"/>
      <c r="U11" s="269"/>
      <c r="V11" s="269"/>
      <c r="W11" s="270"/>
    </row>
    <row r="12" spans="2:23" x14ac:dyDescent="0.3">
      <c r="B12" s="278" t="s">
        <v>8</v>
      </c>
      <c r="C12" s="279"/>
      <c r="D12" s="279"/>
      <c r="E12" s="279"/>
      <c r="F12" s="279"/>
      <c r="G12" s="279"/>
      <c r="H12" s="279"/>
      <c r="I12" s="279"/>
      <c r="J12" s="279"/>
      <c r="K12" s="285">
        <v>42095</v>
      </c>
      <c r="L12" s="269"/>
      <c r="M12" s="269"/>
      <c r="N12" s="269"/>
      <c r="O12" s="269"/>
      <c r="P12" s="269"/>
      <c r="Q12" s="269"/>
      <c r="R12" s="269"/>
      <c r="S12" s="269"/>
      <c r="T12" s="269"/>
      <c r="U12" s="269"/>
      <c r="V12" s="269"/>
      <c r="W12" s="270"/>
    </row>
    <row r="13" spans="2:23" x14ac:dyDescent="0.3">
      <c r="B13" s="278" t="s">
        <v>9</v>
      </c>
      <c r="C13" s="279"/>
      <c r="D13" s="279"/>
      <c r="E13" s="279"/>
      <c r="F13" s="279"/>
      <c r="G13" s="279"/>
      <c r="H13" s="279"/>
      <c r="I13" s="279"/>
      <c r="J13" s="279"/>
      <c r="K13" s="268">
        <v>2.2080000000000002</v>
      </c>
      <c r="L13" s="269"/>
      <c r="M13" s="269"/>
      <c r="N13" s="269"/>
      <c r="O13" s="269"/>
      <c r="P13" s="269"/>
      <c r="Q13" s="269"/>
      <c r="R13" s="269"/>
      <c r="S13" s="269"/>
      <c r="T13" s="269"/>
      <c r="U13" s="269"/>
      <c r="V13" s="269"/>
      <c r="W13" s="270"/>
    </row>
    <row r="14" spans="2:23" ht="15" thickBot="1" x14ac:dyDescent="0.35">
      <c r="B14" s="271" t="s">
        <v>10</v>
      </c>
      <c r="C14" s="272"/>
      <c r="D14" s="272"/>
      <c r="E14" s="272"/>
      <c r="F14" s="272"/>
      <c r="G14" s="272"/>
      <c r="H14" s="272"/>
      <c r="I14" s="272"/>
      <c r="J14" s="272"/>
      <c r="K14" s="273" t="s">
        <v>129</v>
      </c>
      <c r="L14" s="274"/>
      <c r="M14" s="274"/>
      <c r="N14" s="274"/>
      <c r="O14" s="274"/>
      <c r="P14" s="274"/>
      <c r="Q14" s="274"/>
      <c r="R14" s="274"/>
      <c r="S14" s="274"/>
      <c r="T14" s="274"/>
      <c r="U14" s="274"/>
      <c r="V14" s="274"/>
      <c r="W14" s="275"/>
    </row>
    <row r="15" spans="2:23" x14ac:dyDescent="0.3">
      <c r="B15" s="280" t="s">
        <v>11</v>
      </c>
      <c r="C15" s="281"/>
      <c r="D15" s="281"/>
      <c r="E15" s="281"/>
      <c r="F15" s="281"/>
      <c r="G15" s="281"/>
      <c r="H15" s="281"/>
      <c r="I15" s="281"/>
      <c r="J15" s="281"/>
      <c r="K15" s="282" t="s">
        <v>124</v>
      </c>
      <c r="L15" s="283"/>
      <c r="M15" s="283"/>
      <c r="N15" s="283"/>
      <c r="O15" s="283"/>
      <c r="P15" s="283"/>
      <c r="Q15" s="283"/>
      <c r="R15" s="283"/>
      <c r="S15" s="283"/>
      <c r="T15" s="283"/>
      <c r="U15" s="283"/>
      <c r="V15" s="283"/>
      <c r="W15" s="284"/>
    </row>
    <row r="16" spans="2:23" x14ac:dyDescent="0.3">
      <c r="B16" s="280" t="s">
        <v>12</v>
      </c>
      <c r="C16" s="281"/>
      <c r="D16" s="281"/>
      <c r="E16" s="281"/>
      <c r="F16" s="281"/>
      <c r="G16" s="281"/>
      <c r="H16" s="281"/>
      <c r="I16" s="281"/>
      <c r="J16" s="281"/>
      <c r="K16" s="268" t="s">
        <v>103</v>
      </c>
      <c r="L16" s="269"/>
      <c r="M16" s="269"/>
      <c r="N16" s="269"/>
      <c r="O16" s="269"/>
      <c r="P16" s="269"/>
      <c r="Q16" s="269"/>
      <c r="R16" s="269"/>
      <c r="S16" s="269"/>
      <c r="T16" s="269"/>
      <c r="U16" s="269"/>
      <c r="V16" s="269"/>
      <c r="W16" s="270"/>
    </row>
    <row r="17" spans="2:27" x14ac:dyDescent="0.3">
      <c r="B17" s="278" t="s">
        <v>13</v>
      </c>
      <c r="C17" s="279"/>
      <c r="D17" s="279"/>
      <c r="E17" s="279"/>
      <c r="F17" s="279"/>
      <c r="G17" s="279"/>
      <c r="H17" s="279"/>
      <c r="I17" s="279"/>
      <c r="J17" s="279"/>
      <c r="K17" s="268">
        <v>0</v>
      </c>
      <c r="L17" s="269"/>
      <c r="M17" s="269"/>
      <c r="N17" s="269"/>
      <c r="O17" s="269"/>
      <c r="P17" s="269"/>
      <c r="Q17" s="269"/>
      <c r="R17" s="269"/>
      <c r="S17" s="269"/>
      <c r="T17" s="269"/>
      <c r="U17" s="269"/>
      <c r="V17" s="269"/>
      <c r="W17" s="270"/>
    </row>
    <row r="18" spans="2:27" x14ac:dyDescent="0.3">
      <c r="B18" s="278" t="s">
        <v>14</v>
      </c>
      <c r="C18" s="279"/>
      <c r="D18" s="279"/>
      <c r="E18" s="279"/>
      <c r="F18" s="279"/>
      <c r="G18" s="279"/>
      <c r="H18" s="279"/>
      <c r="I18" s="279"/>
      <c r="J18" s="279"/>
      <c r="K18" s="268">
        <v>100</v>
      </c>
      <c r="L18" s="269"/>
      <c r="M18" s="269"/>
      <c r="N18" s="269"/>
      <c r="O18" s="269"/>
      <c r="P18" s="269"/>
      <c r="Q18" s="269"/>
      <c r="R18" s="269"/>
      <c r="S18" s="269"/>
      <c r="T18" s="269"/>
      <c r="U18" s="269"/>
      <c r="V18" s="269"/>
      <c r="W18" s="270"/>
    </row>
    <row r="19" spans="2:27" x14ac:dyDescent="0.3">
      <c r="B19" s="278" t="s">
        <v>15</v>
      </c>
      <c r="C19" s="279"/>
      <c r="D19" s="279"/>
      <c r="E19" s="279"/>
      <c r="F19" s="279"/>
      <c r="G19" s="279"/>
      <c r="H19" s="279"/>
      <c r="I19" s="279"/>
      <c r="J19" s="279"/>
      <c r="K19" s="268">
        <v>0</v>
      </c>
      <c r="L19" s="269"/>
      <c r="M19" s="269"/>
      <c r="N19" s="269"/>
      <c r="O19" s="269"/>
      <c r="P19" s="269"/>
      <c r="Q19" s="269"/>
      <c r="R19" s="269"/>
      <c r="S19" s="269"/>
      <c r="T19" s="269"/>
      <c r="U19" s="269"/>
      <c r="V19" s="269"/>
      <c r="W19" s="270"/>
    </row>
    <row r="20" spans="2:27" x14ac:dyDescent="0.3">
      <c r="B20" s="278" t="s">
        <v>16</v>
      </c>
      <c r="C20" s="279"/>
      <c r="D20" s="279"/>
      <c r="E20" s="279"/>
      <c r="F20" s="279"/>
      <c r="G20" s="279"/>
      <c r="H20" s="279"/>
      <c r="I20" s="279"/>
      <c r="J20" s="279"/>
      <c r="K20" s="268">
        <v>100</v>
      </c>
      <c r="L20" s="269"/>
      <c r="M20" s="269"/>
      <c r="N20" s="269"/>
      <c r="O20" s="269"/>
      <c r="P20" s="269"/>
      <c r="Q20" s="269"/>
      <c r="R20" s="269"/>
      <c r="S20" s="269"/>
      <c r="T20" s="269"/>
      <c r="U20" s="269"/>
      <c r="V20" s="269"/>
      <c r="W20" s="270"/>
    </row>
    <row r="21" spans="2:27" x14ac:dyDescent="0.3">
      <c r="B21" s="278" t="s">
        <v>17</v>
      </c>
      <c r="C21" s="279"/>
      <c r="D21" s="279"/>
      <c r="E21" s="279"/>
      <c r="F21" s="279"/>
      <c r="G21" s="279"/>
      <c r="H21" s="279"/>
      <c r="I21" s="279"/>
      <c r="J21" s="279"/>
      <c r="K21" s="268">
        <v>-50</v>
      </c>
      <c r="L21" s="269"/>
      <c r="M21" s="269"/>
      <c r="N21" s="269"/>
      <c r="O21" s="269"/>
      <c r="P21" s="269"/>
      <c r="Q21" s="269"/>
      <c r="R21" s="269"/>
      <c r="S21" s="269"/>
      <c r="T21" s="269"/>
      <c r="U21" s="269"/>
      <c r="V21" s="269"/>
      <c r="W21" s="270"/>
    </row>
    <row r="22" spans="2:27" x14ac:dyDescent="0.3">
      <c r="B22" s="278" t="s">
        <v>18</v>
      </c>
      <c r="C22" s="279"/>
      <c r="D22" s="279"/>
      <c r="E22" s="279"/>
      <c r="F22" s="279"/>
      <c r="G22" s="279"/>
      <c r="H22" s="279"/>
      <c r="I22" s="279"/>
      <c r="J22" s="279"/>
      <c r="K22" s="268">
        <v>50</v>
      </c>
      <c r="L22" s="269"/>
      <c r="M22" s="269"/>
      <c r="N22" s="269"/>
      <c r="O22" s="269"/>
      <c r="P22" s="269"/>
      <c r="Q22" s="269"/>
      <c r="R22" s="269"/>
      <c r="S22" s="269"/>
      <c r="T22" s="269"/>
      <c r="U22" s="269"/>
      <c r="V22" s="269"/>
      <c r="W22" s="270"/>
    </row>
    <row r="23" spans="2:27" x14ac:dyDescent="0.3">
      <c r="B23" s="278" t="s">
        <v>130</v>
      </c>
      <c r="C23" s="279"/>
      <c r="D23" s="279"/>
      <c r="E23" s="279"/>
      <c r="F23" s="279"/>
      <c r="G23" s="279"/>
      <c r="H23" s="279"/>
      <c r="I23" s="279"/>
      <c r="J23" s="279"/>
      <c r="K23" s="268" t="s">
        <v>103</v>
      </c>
      <c r="L23" s="269"/>
      <c r="M23" s="269"/>
      <c r="N23" s="269"/>
      <c r="O23" s="269"/>
      <c r="P23" s="269"/>
      <c r="Q23" s="269"/>
      <c r="R23" s="269"/>
      <c r="S23" s="269"/>
      <c r="T23" s="269"/>
      <c r="U23" s="269"/>
      <c r="V23" s="269"/>
      <c r="W23" s="270"/>
    </row>
    <row r="24" spans="2:27" x14ac:dyDescent="0.3">
      <c r="B24" s="278" t="s">
        <v>91</v>
      </c>
      <c r="C24" s="279"/>
      <c r="D24" s="279"/>
      <c r="E24" s="279"/>
      <c r="F24" s="279"/>
      <c r="G24" s="279"/>
      <c r="H24" s="279"/>
      <c r="I24" s="279"/>
      <c r="J24" s="279"/>
      <c r="K24" s="268" t="s">
        <v>74</v>
      </c>
      <c r="L24" s="269"/>
      <c r="M24" s="269"/>
      <c r="N24" s="269"/>
      <c r="O24" s="269"/>
      <c r="P24" s="269"/>
      <c r="Q24" s="269"/>
      <c r="R24" s="269"/>
      <c r="S24" s="269"/>
      <c r="T24" s="269"/>
      <c r="U24" s="269"/>
      <c r="V24" s="269"/>
      <c r="W24" s="270"/>
    </row>
    <row r="25" spans="2:27" x14ac:dyDescent="0.3">
      <c r="B25" s="278" t="s">
        <v>92</v>
      </c>
      <c r="C25" s="279"/>
      <c r="D25" s="279"/>
      <c r="E25" s="279"/>
      <c r="F25" s="279"/>
      <c r="G25" s="279"/>
      <c r="H25" s="279"/>
      <c r="I25" s="279"/>
      <c r="J25" s="279"/>
      <c r="K25" s="268" t="s">
        <v>103</v>
      </c>
      <c r="L25" s="269"/>
      <c r="M25" s="269"/>
      <c r="N25" s="269"/>
      <c r="O25" s="269"/>
      <c r="P25" s="269"/>
      <c r="Q25" s="269"/>
      <c r="R25" s="269"/>
      <c r="S25" s="269"/>
      <c r="T25" s="269"/>
      <c r="U25" s="269"/>
      <c r="V25" s="269"/>
      <c r="W25" s="270"/>
    </row>
    <row r="26" spans="2:27" x14ac:dyDescent="0.3">
      <c r="B26" s="278" t="s">
        <v>22</v>
      </c>
      <c r="C26" s="279"/>
      <c r="D26" s="279"/>
      <c r="E26" s="279"/>
      <c r="F26" s="279"/>
      <c r="G26" s="279"/>
      <c r="H26" s="279"/>
      <c r="I26" s="279"/>
      <c r="J26" s="279"/>
      <c r="K26" s="268" t="s">
        <v>103</v>
      </c>
      <c r="L26" s="269"/>
      <c r="M26" s="269"/>
      <c r="N26" s="269"/>
      <c r="O26" s="269"/>
      <c r="P26" s="269"/>
      <c r="Q26" s="269"/>
      <c r="R26" s="269"/>
      <c r="S26" s="269"/>
      <c r="T26" s="269"/>
      <c r="U26" s="269"/>
      <c r="V26" s="269"/>
      <c r="W26" s="270"/>
    </row>
    <row r="27" spans="2:27" ht="31.05" customHeight="1" x14ac:dyDescent="0.3">
      <c r="B27" s="266" t="s">
        <v>93</v>
      </c>
      <c r="C27" s="267"/>
      <c r="D27" s="267"/>
      <c r="E27" s="267"/>
      <c r="F27" s="267"/>
      <c r="G27" s="267"/>
      <c r="H27" s="267"/>
      <c r="I27" s="267"/>
      <c r="J27" s="267"/>
      <c r="K27" s="268" t="s">
        <v>74</v>
      </c>
      <c r="L27" s="269"/>
      <c r="M27" s="269"/>
      <c r="N27" s="269"/>
      <c r="O27" s="269"/>
      <c r="P27" s="269"/>
      <c r="Q27" s="269"/>
      <c r="R27" s="269"/>
      <c r="S27" s="269"/>
      <c r="T27" s="269"/>
      <c r="U27" s="269"/>
      <c r="V27" s="269"/>
      <c r="W27" s="270"/>
    </row>
    <row r="28" spans="2:27" ht="15" thickBot="1" x14ac:dyDescent="0.35">
      <c r="B28" s="271" t="s">
        <v>24</v>
      </c>
      <c r="C28" s="272"/>
      <c r="D28" s="272"/>
      <c r="E28" s="272"/>
      <c r="F28" s="272"/>
      <c r="G28" s="272"/>
      <c r="H28" s="272"/>
      <c r="I28" s="272"/>
      <c r="J28" s="272"/>
      <c r="K28" s="273" t="s">
        <v>74</v>
      </c>
      <c r="L28" s="274"/>
      <c r="M28" s="274"/>
      <c r="N28" s="274"/>
      <c r="O28" s="274"/>
      <c r="P28" s="274"/>
      <c r="Q28" s="274"/>
      <c r="R28" s="274"/>
      <c r="S28" s="274"/>
      <c r="T28" s="274"/>
      <c r="U28" s="274"/>
      <c r="V28" s="274"/>
      <c r="W28" s="275"/>
    </row>
    <row r="29" spans="2:27" ht="15" thickBot="1" x14ac:dyDescent="0.35">
      <c r="F29"/>
      <c r="G29"/>
      <c r="H29"/>
      <c r="I29"/>
    </row>
    <row r="30" spans="2:27" ht="23.4" x14ac:dyDescent="0.45">
      <c r="B30" s="6" t="s">
        <v>25</v>
      </c>
      <c r="C30" s="9"/>
      <c r="D30" s="9"/>
      <c r="E30" s="9"/>
      <c r="F30" s="9"/>
      <c r="G30" s="9"/>
      <c r="H30" s="9"/>
      <c r="I30" s="9"/>
      <c r="J30" s="9"/>
      <c r="K30" s="9"/>
      <c r="L30" s="9"/>
      <c r="M30" s="9"/>
      <c r="N30" s="9"/>
      <c r="O30" s="9"/>
      <c r="P30" s="9"/>
      <c r="Q30" s="9"/>
      <c r="R30" s="9"/>
      <c r="S30" s="9"/>
      <c r="T30" s="9"/>
      <c r="U30" s="9"/>
      <c r="V30" s="9"/>
      <c r="W30" s="9"/>
      <c r="X30" s="9"/>
      <c r="Y30" s="9"/>
      <c r="Z30" s="9"/>
      <c r="AA30" s="10"/>
    </row>
    <row r="31" spans="2:27" s="5" customFormat="1" ht="15" customHeight="1" x14ac:dyDescent="0.3">
      <c r="B31" s="11"/>
      <c r="C31" s="12"/>
      <c r="D31" s="12"/>
      <c r="E31" s="12"/>
      <c r="F31" s="13"/>
      <c r="G31" s="13"/>
      <c r="H31" s="13"/>
      <c r="I31" s="13"/>
      <c r="J31" s="12"/>
      <c r="K31" s="12"/>
      <c r="L31" s="12"/>
      <c r="M31" s="12"/>
      <c r="N31" s="14"/>
      <c r="O31" s="265"/>
      <c r="P31" s="265"/>
      <c r="Q31" s="276" t="s">
        <v>131</v>
      </c>
      <c r="R31" s="277"/>
      <c r="S31" s="277"/>
      <c r="T31" s="277"/>
      <c r="U31" s="277"/>
      <c r="V31" s="277"/>
      <c r="W31" s="277"/>
      <c r="X31" s="277"/>
      <c r="Y31" s="277"/>
      <c r="Z31" s="277"/>
      <c r="AA31" s="258" t="s">
        <v>94</v>
      </c>
    </row>
    <row r="32" spans="2:27" s="5" customFormat="1" x14ac:dyDescent="0.3">
      <c r="B32" s="11"/>
      <c r="C32" s="12"/>
      <c r="D32" s="12"/>
      <c r="E32" s="12"/>
      <c r="F32" s="260" t="s">
        <v>27</v>
      </c>
      <c r="G32" s="261"/>
      <c r="H32" s="261"/>
      <c r="I32" s="261"/>
      <c r="J32" s="261"/>
      <c r="K32" s="261"/>
      <c r="L32" s="261"/>
      <c r="M32" s="262"/>
      <c r="N32" s="263"/>
      <c r="O32" s="264" t="s">
        <v>95</v>
      </c>
      <c r="P32" s="240"/>
      <c r="Q32" s="265" t="s">
        <v>132</v>
      </c>
      <c r="R32" s="265"/>
      <c r="S32" s="265" t="s">
        <v>133</v>
      </c>
      <c r="T32" s="240"/>
      <c r="U32" s="265" t="s">
        <v>134</v>
      </c>
      <c r="V32" s="240"/>
      <c r="W32" s="265" t="s">
        <v>135</v>
      </c>
      <c r="X32" s="240"/>
      <c r="Y32" s="265" t="s">
        <v>136</v>
      </c>
      <c r="Z32" s="240"/>
      <c r="AA32" s="259"/>
    </row>
    <row r="33" spans="2:27" ht="72.599999999999994" thickBot="1" x14ac:dyDescent="0.35">
      <c r="B33" s="15" t="s">
        <v>29</v>
      </c>
      <c r="C33" s="16" t="s">
        <v>30</v>
      </c>
      <c r="D33" s="17" t="s">
        <v>31</v>
      </c>
      <c r="E33" s="17" t="s">
        <v>32</v>
      </c>
      <c r="F33" s="18" t="s">
        <v>33</v>
      </c>
      <c r="G33" s="19" t="s">
        <v>96</v>
      </c>
      <c r="H33" s="18" t="s">
        <v>35</v>
      </c>
      <c r="I33" s="19" t="s">
        <v>96</v>
      </c>
      <c r="J33" s="20" t="s">
        <v>97</v>
      </c>
      <c r="K33" s="19" t="s">
        <v>96</v>
      </c>
      <c r="L33" s="18" t="s">
        <v>36</v>
      </c>
      <c r="M33" s="18" t="s">
        <v>37</v>
      </c>
      <c r="N33" s="18" t="s">
        <v>38</v>
      </c>
      <c r="O33" s="19" t="s">
        <v>98</v>
      </c>
      <c r="P33" s="19" t="s">
        <v>40</v>
      </c>
      <c r="Q33" s="19" t="s">
        <v>137</v>
      </c>
      <c r="R33" s="19" t="s">
        <v>40</v>
      </c>
      <c r="S33" s="19" t="s">
        <v>98</v>
      </c>
      <c r="T33" s="19" t="s">
        <v>40</v>
      </c>
      <c r="U33" s="19" t="s">
        <v>98</v>
      </c>
      <c r="V33" s="19" t="s">
        <v>40</v>
      </c>
      <c r="W33" s="19" t="s">
        <v>98</v>
      </c>
      <c r="X33" s="19" t="s">
        <v>40</v>
      </c>
      <c r="Y33" s="19" t="s">
        <v>98</v>
      </c>
      <c r="Z33" s="19" t="s">
        <v>40</v>
      </c>
      <c r="AA33" s="21" t="s">
        <v>98</v>
      </c>
    </row>
    <row r="34" spans="2:27" ht="29.4" thickTop="1" x14ac:dyDescent="0.3">
      <c r="B34" s="252" t="s">
        <v>41</v>
      </c>
      <c r="C34" s="253" t="s">
        <v>99</v>
      </c>
      <c r="D34" s="22" t="s">
        <v>57</v>
      </c>
      <c r="E34" s="23" t="s">
        <v>43</v>
      </c>
      <c r="F34" s="24" t="s">
        <v>55</v>
      </c>
      <c r="G34" s="220" t="s">
        <v>52</v>
      </c>
      <c r="H34" s="24" t="s">
        <v>103</v>
      </c>
      <c r="I34" s="24" t="s">
        <v>103</v>
      </c>
      <c r="J34" s="24"/>
      <c r="K34" s="24"/>
      <c r="L34" s="220">
        <v>100</v>
      </c>
      <c r="M34" s="24">
        <v>100</v>
      </c>
      <c r="N34" s="24">
        <v>0</v>
      </c>
      <c r="O34" s="24">
        <v>190.59351000000001</v>
      </c>
      <c r="P34" s="24">
        <v>526.73800000000006</v>
      </c>
      <c r="Q34" s="24">
        <v>96.732822999999996</v>
      </c>
      <c r="R34" s="24">
        <v>264.98500000000001</v>
      </c>
      <c r="S34" s="24">
        <v>190.53094100000001</v>
      </c>
      <c r="T34" s="24">
        <v>522.40800000000002</v>
      </c>
      <c r="U34" s="24">
        <v>190.73298600000001</v>
      </c>
      <c r="V34" s="24">
        <v>522.17200000000003</v>
      </c>
      <c r="W34" s="24">
        <v>190.48509799999999</v>
      </c>
      <c r="X34" s="24">
        <v>521.05200000000002</v>
      </c>
      <c r="Y34" s="24">
        <v>190.334305</v>
      </c>
      <c r="Z34" s="22">
        <v>521.74900000000002</v>
      </c>
      <c r="AA34" s="26">
        <v>42.973846000000002</v>
      </c>
    </row>
    <row r="35" spans="2:27" x14ac:dyDescent="0.3">
      <c r="B35" s="252"/>
      <c r="C35" s="254"/>
      <c r="D35" s="27" t="s">
        <v>62</v>
      </c>
      <c r="E35" s="27" t="s">
        <v>44</v>
      </c>
      <c r="F35" s="28" t="s">
        <v>53</v>
      </c>
      <c r="G35" s="28" t="s">
        <v>52</v>
      </c>
      <c r="H35" s="24" t="s">
        <v>103</v>
      </c>
      <c r="I35" s="24" t="s">
        <v>103</v>
      </c>
      <c r="J35" s="28"/>
      <c r="K35" s="28"/>
      <c r="L35" s="28">
        <v>70</v>
      </c>
      <c r="M35" s="28">
        <v>100</v>
      </c>
      <c r="N35" s="28">
        <v>0</v>
      </c>
      <c r="O35" s="28">
        <v>153.24333300000001</v>
      </c>
      <c r="P35" s="28">
        <v>446.92500000000001</v>
      </c>
      <c r="Q35" s="28">
        <v>76.545649999999995</v>
      </c>
      <c r="R35" s="28">
        <v>140.17699999999999</v>
      </c>
      <c r="S35" s="28">
        <v>91.387112999999999</v>
      </c>
      <c r="T35" s="28">
        <v>189.114</v>
      </c>
      <c r="U35" s="28">
        <v>125.62908400000001</v>
      </c>
      <c r="V35" s="28">
        <v>321.73700000000002</v>
      </c>
      <c r="W35" s="28">
        <v>180.49378899999999</v>
      </c>
      <c r="X35" s="28">
        <v>558.16300000000001</v>
      </c>
      <c r="Y35" s="28">
        <v>182.080062</v>
      </c>
      <c r="Z35" s="27">
        <v>570.41700000000003</v>
      </c>
      <c r="AA35" s="29">
        <v>47.555714000000002</v>
      </c>
    </row>
    <row r="36" spans="2:27" ht="78" customHeight="1" x14ac:dyDescent="0.3">
      <c r="B36" s="252"/>
      <c r="C36" s="254"/>
      <c r="D36" s="27" t="s">
        <v>105</v>
      </c>
      <c r="E36" s="30" t="s">
        <v>45</v>
      </c>
      <c r="F36" s="28" t="s">
        <v>55</v>
      </c>
      <c r="G36" s="28" t="s">
        <v>52</v>
      </c>
      <c r="H36" s="24" t="s">
        <v>103</v>
      </c>
      <c r="I36" s="24" t="s">
        <v>103</v>
      </c>
      <c r="J36" s="28"/>
      <c r="K36" s="28"/>
      <c r="L36" s="28">
        <v>60</v>
      </c>
      <c r="M36" s="28">
        <v>90</v>
      </c>
      <c r="N36" s="28">
        <v>0</v>
      </c>
      <c r="O36" s="28">
        <v>139.62402700000001</v>
      </c>
      <c r="P36" s="28">
        <v>343.42200000000003</v>
      </c>
      <c r="Q36" s="28">
        <v>70.996745000000004</v>
      </c>
      <c r="R36" s="28">
        <v>102.148</v>
      </c>
      <c r="S36" s="28">
        <v>101.28075800000001</v>
      </c>
      <c r="T36" s="28">
        <v>208.12799999999999</v>
      </c>
      <c r="U36" s="28">
        <v>101.772327</v>
      </c>
      <c r="V36" s="28">
        <v>208.64599999999999</v>
      </c>
      <c r="W36" s="28">
        <v>137.810408</v>
      </c>
      <c r="X36" s="28">
        <v>342.62099999999998</v>
      </c>
      <c r="Y36" s="28">
        <v>137.872848</v>
      </c>
      <c r="Z36" s="27">
        <v>341.774</v>
      </c>
      <c r="AA36" s="29">
        <v>42.983570999999998</v>
      </c>
    </row>
    <row r="37" spans="2:27" x14ac:dyDescent="0.3">
      <c r="B37" s="252"/>
      <c r="C37" s="254"/>
      <c r="D37" s="27" t="s">
        <v>138</v>
      </c>
      <c r="E37" s="30"/>
      <c r="F37" s="28" t="s">
        <v>53</v>
      </c>
      <c r="G37" s="28" t="s">
        <v>52</v>
      </c>
      <c r="H37" s="24" t="s">
        <v>103</v>
      </c>
      <c r="I37" s="24" t="s">
        <v>103</v>
      </c>
      <c r="J37" s="28"/>
      <c r="K37" s="28"/>
      <c r="L37" s="28">
        <v>30</v>
      </c>
      <c r="M37" s="28">
        <v>90</v>
      </c>
      <c r="N37" s="28">
        <v>0</v>
      </c>
      <c r="O37" s="28">
        <v>119.58331</v>
      </c>
      <c r="P37" s="31"/>
      <c r="Q37" s="31"/>
      <c r="R37" s="31"/>
      <c r="S37" s="31"/>
      <c r="T37" s="31"/>
      <c r="U37" s="31"/>
      <c r="V37" s="31"/>
      <c r="W37" s="31"/>
      <c r="X37" s="31"/>
      <c r="Y37" s="31"/>
      <c r="Z37" s="31"/>
      <c r="AA37" s="32"/>
    </row>
    <row r="38" spans="2:27" x14ac:dyDescent="0.3">
      <c r="B38" s="252"/>
      <c r="C38" s="254"/>
      <c r="D38" s="27" t="s">
        <v>139</v>
      </c>
      <c r="E38" s="30"/>
      <c r="F38" s="28" t="s">
        <v>55</v>
      </c>
      <c r="G38" s="28" t="s">
        <v>52</v>
      </c>
      <c r="H38" s="24" t="s">
        <v>103</v>
      </c>
      <c r="I38" s="24" t="s">
        <v>103</v>
      </c>
      <c r="J38" s="28"/>
      <c r="K38" s="28"/>
      <c r="L38" s="28">
        <v>20</v>
      </c>
      <c r="M38" s="28">
        <v>90</v>
      </c>
      <c r="N38" s="28">
        <v>0</v>
      </c>
      <c r="O38" s="28">
        <v>73.321507999999994</v>
      </c>
      <c r="P38" s="31"/>
      <c r="Q38" s="31"/>
      <c r="R38" s="31"/>
      <c r="S38" s="31"/>
      <c r="T38" s="31"/>
      <c r="U38" s="31"/>
      <c r="V38" s="31"/>
      <c r="W38" s="31"/>
      <c r="X38" s="31"/>
      <c r="Y38" s="31"/>
      <c r="Z38" s="31"/>
      <c r="AA38" s="32"/>
    </row>
    <row r="39" spans="2:27" x14ac:dyDescent="0.3">
      <c r="B39" s="252"/>
      <c r="C39" s="254"/>
      <c r="D39" s="27" t="s">
        <v>140</v>
      </c>
      <c r="E39" s="30"/>
      <c r="F39" s="28" t="s">
        <v>55</v>
      </c>
      <c r="G39" s="28" t="s">
        <v>52</v>
      </c>
      <c r="H39" s="24" t="s">
        <v>103</v>
      </c>
      <c r="I39" s="24" t="s">
        <v>103</v>
      </c>
      <c r="J39" s="28"/>
      <c r="K39" s="28"/>
      <c r="L39" s="28">
        <v>50</v>
      </c>
      <c r="M39" s="28">
        <v>90</v>
      </c>
      <c r="N39" s="28">
        <v>0</v>
      </c>
      <c r="O39" s="28">
        <v>101.301891</v>
      </c>
      <c r="P39" s="31"/>
      <c r="Q39" s="31"/>
      <c r="R39" s="31"/>
      <c r="S39" s="31"/>
      <c r="T39" s="31"/>
      <c r="U39" s="31"/>
      <c r="V39" s="31"/>
      <c r="W39" s="31"/>
      <c r="X39" s="31"/>
      <c r="Y39" s="31"/>
      <c r="Z39" s="31"/>
      <c r="AA39" s="32"/>
    </row>
    <row r="40" spans="2:27" x14ac:dyDescent="0.3">
      <c r="B40" s="252"/>
      <c r="C40" s="254"/>
      <c r="D40" s="27" t="s">
        <v>76</v>
      </c>
      <c r="E40" s="30"/>
      <c r="F40" s="28" t="s">
        <v>55</v>
      </c>
      <c r="G40" s="28" t="s">
        <v>52</v>
      </c>
      <c r="H40" s="24" t="s">
        <v>103</v>
      </c>
      <c r="I40" s="24" t="s">
        <v>103</v>
      </c>
      <c r="J40" s="28"/>
      <c r="K40" s="28"/>
      <c r="L40" s="28">
        <v>20</v>
      </c>
      <c r="M40" s="28">
        <v>90</v>
      </c>
      <c r="N40" s="28">
        <v>0</v>
      </c>
      <c r="O40" s="28">
        <v>72.924583999999996</v>
      </c>
      <c r="P40" s="31"/>
      <c r="Q40" s="31"/>
      <c r="R40" s="31"/>
      <c r="S40" s="31"/>
      <c r="T40" s="31"/>
      <c r="U40" s="31"/>
      <c r="V40" s="31"/>
      <c r="W40" s="31"/>
      <c r="X40" s="31"/>
      <c r="Y40" s="31"/>
      <c r="Z40" s="31"/>
      <c r="AA40" s="32"/>
    </row>
    <row r="41" spans="2:27" x14ac:dyDescent="0.3">
      <c r="B41" s="252"/>
      <c r="C41" s="254"/>
      <c r="D41" s="27" t="s">
        <v>141</v>
      </c>
      <c r="E41" s="30"/>
      <c r="F41" s="28" t="s">
        <v>55</v>
      </c>
      <c r="G41" s="28" t="s">
        <v>52</v>
      </c>
      <c r="H41" s="24" t="s">
        <v>103</v>
      </c>
      <c r="I41" s="24" t="s">
        <v>103</v>
      </c>
      <c r="J41" s="28"/>
      <c r="K41" s="28"/>
      <c r="L41" s="28">
        <v>35</v>
      </c>
      <c r="M41" s="28">
        <v>90</v>
      </c>
      <c r="N41" s="28">
        <v>0</v>
      </c>
      <c r="O41" s="28">
        <v>87.632260000000002</v>
      </c>
      <c r="P41" s="31"/>
      <c r="Q41" s="31"/>
      <c r="R41" s="31"/>
      <c r="S41" s="31"/>
      <c r="T41" s="31"/>
      <c r="U41" s="31"/>
      <c r="V41" s="31"/>
      <c r="W41" s="31"/>
      <c r="X41" s="31"/>
      <c r="Y41" s="31"/>
      <c r="Z41" s="31"/>
      <c r="AA41" s="32"/>
    </row>
    <row r="42" spans="2:27" x14ac:dyDescent="0.3">
      <c r="B42" s="252"/>
      <c r="C42" s="254"/>
      <c r="D42" s="27" t="s">
        <v>142</v>
      </c>
      <c r="E42" s="30"/>
      <c r="F42" s="28" t="s">
        <v>55</v>
      </c>
      <c r="G42" s="28" t="s">
        <v>52</v>
      </c>
      <c r="H42" s="24" t="s">
        <v>103</v>
      </c>
      <c r="I42" s="24" t="s">
        <v>103</v>
      </c>
      <c r="J42" s="28"/>
      <c r="K42" s="28"/>
      <c r="L42" s="28">
        <v>25</v>
      </c>
      <c r="M42" s="28">
        <v>90</v>
      </c>
      <c r="N42" s="28">
        <v>0</v>
      </c>
      <c r="O42" s="28">
        <v>78.522131999999999</v>
      </c>
      <c r="P42" s="31"/>
      <c r="Q42" s="31"/>
      <c r="R42" s="31"/>
      <c r="S42" s="31"/>
      <c r="T42" s="31"/>
      <c r="U42" s="31"/>
      <c r="V42" s="31"/>
      <c r="W42" s="31"/>
      <c r="X42" s="31"/>
      <c r="Y42" s="31"/>
      <c r="Z42" s="31"/>
      <c r="AA42" s="32"/>
    </row>
    <row r="43" spans="2:27" x14ac:dyDescent="0.3">
      <c r="B43" s="252"/>
      <c r="C43" s="215" t="s">
        <v>46</v>
      </c>
      <c r="D43" s="27" t="s">
        <v>103</v>
      </c>
      <c r="E43" s="30"/>
      <c r="F43" s="28"/>
      <c r="G43" s="28"/>
      <c r="H43" s="24" t="s">
        <v>103</v>
      </c>
      <c r="I43" s="24" t="s">
        <v>103</v>
      </c>
      <c r="J43" s="28"/>
      <c r="K43" s="28"/>
      <c r="L43" s="28"/>
      <c r="M43" s="28"/>
      <c r="N43" s="28"/>
      <c r="O43" s="28"/>
      <c r="P43" s="31"/>
      <c r="Q43" s="31"/>
      <c r="R43" s="31"/>
      <c r="S43" s="31"/>
      <c r="T43" s="31"/>
      <c r="U43" s="31"/>
      <c r="V43" s="31"/>
      <c r="W43" s="31"/>
      <c r="X43" s="31"/>
      <c r="Y43" s="31"/>
      <c r="Z43" s="31"/>
      <c r="AA43" s="32"/>
    </row>
    <row r="44" spans="2:27" ht="15" thickBot="1" x14ac:dyDescent="0.35">
      <c r="B44" s="222" t="s">
        <v>48</v>
      </c>
      <c r="C44" s="50" t="s">
        <v>49</v>
      </c>
      <c r="D44" s="230"/>
      <c r="E44" s="37"/>
      <c r="F44" s="38"/>
      <c r="G44" s="38"/>
      <c r="H44" s="52" t="s">
        <v>103</v>
      </c>
      <c r="I44" s="52" t="s">
        <v>103</v>
      </c>
      <c r="J44" s="38"/>
      <c r="K44" s="38"/>
      <c r="L44" s="36"/>
      <c r="M44" s="36"/>
      <c r="N44" s="36"/>
      <c r="O44" s="36" t="s">
        <v>143</v>
      </c>
      <c r="P44" s="36"/>
      <c r="Q44" s="75"/>
      <c r="R44" s="75"/>
      <c r="S44" s="75"/>
      <c r="T44" s="75"/>
      <c r="U44" s="75"/>
      <c r="V44" s="75"/>
      <c r="W44" s="75"/>
      <c r="X44" s="75"/>
      <c r="Y44" s="75"/>
      <c r="Z44" s="75"/>
      <c r="AA44" s="39"/>
    </row>
    <row r="45" spans="2:27" x14ac:dyDescent="0.3">
      <c r="F45"/>
      <c r="G45"/>
      <c r="H45"/>
      <c r="I45"/>
    </row>
    <row r="46" spans="2:27" x14ac:dyDescent="0.3">
      <c r="F46"/>
      <c r="G46"/>
      <c r="H46"/>
      <c r="I46"/>
    </row>
    <row r="47" spans="2:27" x14ac:dyDescent="0.3">
      <c r="F47"/>
      <c r="G47"/>
      <c r="H47"/>
      <c r="I47"/>
    </row>
    <row r="48" spans="2:27" x14ac:dyDescent="0.3">
      <c r="B48" s="40"/>
      <c r="C48" s="40"/>
      <c r="D48" s="40"/>
      <c r="E48" s="40"/>
      <c r="F48" s="41"/>
    </row>
  </sheetData>
  <mergeCells count="53">
    <mergeCell ref="B11:J11"/>
    <mergeCell ref="K11:W11"/>
    <mergeCell ref="B6:J6"/>
    <mergeCell ref="B7:J7"/>
    <mergeCell ref="B9:W9"/>
    <mergeCell ref="B10:J10"/>
    <mergeCell ref="K10:W10"/>
    <mergeCell ref="B12:J12"/>
    <mergeCell ref="K12:W12"/>
    <mergeCell ref="B13:J13"/>
    <mergeCell ref="K13:W13"/>
    <mergeCell ref="B14:J14"/>
    <mergeCell ref="K14:W14"/>
    <mergeCell ref="B15:J15"/>
    <mergeCell ref="K15:W15"/>
    <mergeCell ref="B16:J16"/>
    <mergeCell ref="K16:W16"/>
    <mergeCell ref="B17:J17"/>
    <mergeCell ref="K17:W17"/>
    <mergeCell ref="B18:J18"/>
    <mergeCell ref="K18:W18"/>
    <mergeCell ref="B19:J19"/>
    <mergeCell ref="K19:W19"/>
    <mergeCell ref="B20:J20"/>
    <mergeCell ref="K20:W20"/>
    <mergeCell ref="B21:J21"/>
    <mergeCell ref="K21:W21"/>
    <mergeCell ref="B22:J22"/>
    <mergeCell ref="K22:W22"/>
    <mergeCell ref="B23:J23"/>
    <mergeCell ref="K23:W23"/>
    <mergeCell ref="B24:J24"/>
    <mergeCell ref="K24:W24"/>
    <mergeCell ref="B25:J25"/>
    <mergeCell ref="K25:W25"/>
    <mergeCell ref="B26:J26"/>
    <mergeCell ref="K26:W26"/>
    <mergeCell ref="B27:J27"/>
    <mergeCell ref="K27:W27"/>
    <mergeCell ref="B28:J28"/>
    <mergeCell ref="K28:W28"/>
    <mergeCell ref="O31:P31"/>
    <mergeCell ref="Q31:Z31"/>
    <mergeCell ref="B34:B43"/>
    <mergeCell ref="C34:C42"/>
    <mergeCell ref="AA31:AA32"/>
    <mergeCell ref="F32:N32"/>
    <mergeCell ref="O32:P32"/>
    <mergeCell ref="Q32:R32"/>
    <mergeCell ref="S32:T32"/>
    <mergeCell ref="U32:V32"/>
    <mergeCell ref="W32:X32"/>
    <mergeCell ref="Y32:Z32"/>
  </mergeCells>
  <pageMargins left="0.7" right="0.7" top="0.75" bottom="0.75" header="0.3" footer="0.3"/>
  <pageSetup scale="83" fitToWidth="0"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45"/>
  <sheetViews>
    <sheetView showGridLines="0" zoomScale="60" zoomScaleNormal="60" zoomScalePageLayoutView="60" workbookViewId="0"/>
  </sheetViews>
  <sheetFormatPr defaultColWidth="8.88671875" defaultRowHeight="14.4" x14ac:dyDescent="0.3"/>
  <cols>
    <col min="1" max="1" width="1.33203125" customWidth="1"/>
    <col min="3" max="3" width="10.109375" customWidth="1"/>
    <col min="4" max="4" width="8.6640625" customWidth="1"/>
    <col min="5" max="5" width="38.10937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0.44140625" customWidth="1"/>
    <col min="16" max="16" width="11.6640625" customWidth="1"/>
    <col min="17" max="17" width="10.44140625" customWidth="1"/>
  </cols>
  <sheetData>
    <row r="1" spans="2:16" ht="4.5" customHeight="1" x14ac:dyDescent="0.3"/>
    <row r="2" spans="2:16" s="3" customFormat="1" ht="25.8" x14ac:dyDescent="0.5">
      <c r="B2" s="2" t="s">
        <v>0</v>
      </c>
      <c r="F2" s="4"/>
      <c r="G2" s="4"/>
      <c r="H2" s="4"/>
      <c r="I2" s="4"/>
    </row>
    <row r="3" spans="2:16" x14ac:dyDescent="0.3">
      <c r="B3" s="5" t="s">
        <v>1</v>
      </c>
    </row>
    <row r="4" spans="2:16" ht="5.25" customHeight="1" thickBot="1" x14ac:dyDescent="0.35"/>
    <row r="5" spans="2:16" ht="23.4" x14ac:dyDescent="0.45">
      <c r="B5" s="6" t="s">
        <v>2</v>
      </c>
      <c r="C5" s="7"/>
      <c r="D5" s="7"/>
      <c r="E5" s="7"/>
      <c r="F5" s="7"/>
      <c r="G5" s="7"/>
      <c r="H5" s="7"/>
      <c r="I5" s="7"/>
      <c r="J5" s="8"/>
    </row>
    <row r="6" spans="2:16" x14ac:dyDescent="0.3">
      <c r="B6" s="287" t="s">
        <v>3</v>
      </c>
      <c r="C6" s="288"/>
      <c r="D6" s="288"/>
      <c r="E6" s="288"/>
      <c r="F6" s="288"/>
      <c r="G6" s="288"/>
      <c r="H6" s="288"/>
      <c r="I6" s="288"/>
      <c r="J6" s="289"/>
    </row>
    <row r="7" spans="2:16" ht="15" thickBot="1" x14ac:dyDescent="0.35">
      <c r="B7" s="290" t="s">
        <v>4</v>
      </c>
      <c r="C7" s="291"/>
      <c r="D7" s="291"/>
      <c r="E7" s="291"/>
      <c r="F7" s="291"/>
      <c r="G7" s="291"/>
      <c r="H7" s="291"/>
      <c r="I7" s="291"/>
      <c r="J7" s="292"/>
    </row>
    <row r="8" spans="2:16" ht="15" thickBot="1" x14ac:dyDescent="0.35"/>
    <row r="9" spans="2:16" ht="24" thickBot="1" x14ac:dyDescent="0.5">
      <c r="B9" s="293" t="s">
        <v>5</v>
      </c>
      <c r="C9" s="294"/>
      <c r="D9" s="294"/>
      <c r="E9" s="294"/>
      <c r="F9" s="294"/>
      <c r="G9" s="294"/>
      <c r="H9" s="294"/>
      <c r="I9" s="294"/>
      <c r="J9" s="294"/>
      <c r="K9" s="294"/>
      <c r="L9" s="294"/>
      <c r="M9" s="294"/>
      <c r="N9" s="294"/>
      <c r="O9" s="294"/>
      <c r="P9" s="295"/>
    </row>
    <row r="10" spans="2:16" x14ac:dyDescent="0.3">
      <c r="B10" s="296" t="s">
        <v>6</v>
      </c>
      <c r="C10" s="297"/>
      <c r="D10" s="297"/>
      <c r="E10" s="297"/>
      <c r="F10" s="297"/>
      <c r="G10" s="297"/>
      <c r="H10" s="297"/>
      <c r="I10" s="297"/>
      <c r="J10" s="297"/>
      <c r="K10" s="298" t="s">
        <v>328</v>
      </c>
      <c r="L10" s="299"/>
      <c r="M10" s="299"/>
      <c r="N10" s="299"/>
      <c r="O10" s="299"/>
      <c r="P10" s="300"/>
    </row>
    <row r="11" spans="2:16" x14ac:dyDescent="0.3">
      <c r="B11" s="278" t="s">
        <v>7</v>
      </c>
      <c r="C11" s="279"/>
      <c r="D11" s="279"/>
      <c r="E11" s="279"/>
      <c r="F11" s="279"/>
      <c r="G11" s="279"/>
      <c r="H11" s="279"/>
      <c r="I11" s="279"/>
      <c r="J11" s="279"/>
      <c r="K11" s="268">
        <v>2</v>
      </c>
      <c r="L11" s="269"/>
      <c r="M11" s="269"/>
      <c r="N11" s="269"/>
      <c r="O11" s="269"/>
      <c r="P11" s="270"/>
    </row>
    <row r="12" spans="2:16" x14ac:dyDescent="0.3">
      <c r="B12" s="278" t="s">
        <v>8</v>
      </c>
      <c r="C12" s="279"/>
      <c r="D12" s="279"/>
      <c r="E12" s="279"/>
      <c r="F12" s="279"/>
      <c r="G12" s="279"/>
      <c r="H12" s="279"/>
      <c r="I12" s="279"/>
      <c r="J12" s="279"/>
      <c r="K12" s="268" t="s">
        <v>122</v>
      </c>
      <c r="L12" s="269"/>
      <c r="M12" s="269"/>
      <c r="N12" s="269"/>
      <c r="O12" s="269"/>
      <c r="P12" s="270"/>
    </row>
    <row r="13" spans="2:16" x14ac:dyDescent="0.3">
      <c r="B13" s="278" t="s">
        <v>9</v>
      </c>
      <c r="C13" s="279"/>
      <c r="D13" s="279"/>
      <c r="E13" s="279"/>
      <c r="F13" s="279"/>
      <c r="G13" s="279"/>
      <c r="H13" s="279"/>
      <c r="I13" s="279"/>
      <c r="J13" s="279"/>
      <c r="K13" s="268" t="s">
        <v>122</v>
      </c>
      <c r="L13" s="269"/>
      <c r="M13" s="269"/>
      <c r="N13" s="269"/>
      <c r="O13" s="269"/>
      <c r="P13" s="270"/>
    </row>
    <row r="14" spans="2:16" ht="15" thickBot="1" x14ac:dyDescent="0.35">
      <c r="B14" s="271" t="s">
        <v>10</v>
      </c>
      <c r="C14" s="272"/>
      <c r="D14" s="272"/>
      <c r="E14" s="272"/>
      <c r="F14" s="272"/>
      <c r="G14" s="272"/>
      <c r="H14" s="272"/>
      <c r="I14" s="272"/>
      <c r="J14" s="272"/>
      <c r="K14" s="286">
        <v>42620</v>
      </c>
      <c r="L14" s="274"/>
      <c r="M14" s="274"/>
      <c r="N14" s="274"/>
      <c r="O14" s="274"/>
      <c r="P14" s="275"/>
    </row>
    <row r="15" spans="2:16" x14ac:dyDescent="0.3">
      <c r="B15" s="280" t="s">
        <v>11</v>
      </c>
      <c r="C15" s="281"/>
      <c r="D15" s="281"/>
      <c r="E15" s="281"/>
      <c r="F15" s="281"/>
      <c r="G15" s="281"/>
      <c r="H15" s="281"/>
      <c r="I15" s="281"/>
      <c r="J15" s="281"/>
      <c r="K15" s="282" t="s">
        <v>103</v>
      </c>
      <c r="L15" s="283"/>
      <c r="M15" s="283"/>
      <c r="N15" s="283"/>
      <c r="O15" s="283"/>
      <c r="P15" s="284"/>
    </row>
    <row r="16" spans="2:16" x14ac:dyDescent="0.3">
      <c r="B16" s="280" t="s">
        <v>12</v>
      </c>
      <c r="C16" s="281"/>
      <c r="D16" s="281"/>
      <c r="E16" s="281"/>
      <c r="F16" s="281"/>
      <c r="G16" s="281"/>
      <c r="H16" s="281"/>
      <c r="I16" s="281"/>
      <c r="J16" s="281"/>
      <c r="K16" s="268" t="s">
        <v>103</v>
      </c>
      <c r="L16" s="269"/>
      <c r="M16" s="269"/>
      <c r="N16" s="269"/>
      <c r="O16" s="269"/>
      <c r="P16" s="270"/>
    </row>
    <row r="17" spans="2:17" x14ac:dyDescent="0.3">
      <c r="B17" s="278" t="s">
        <v>13</v>
      </c>
      <c r="C17" s="279"/>
      <c r="D17" s="279"/>
      <c r="E17" s="279"/>
      <c r="F17" s="279"/>
      <c r="G17" s="279"/>
      <c r="H17" s="279"/>
      <c r="I17" s="279"/>
      <c r="J17" s="279"/>
      <c r="K17" s="268" t="s">
        <v>103</v>
      </c>
      <c r="L17" s="269"/>
      <c r="M17" s="269"/>
      <c r="N17" s="269"/>
      <c r="O17" s="269"/>
      <c r="P17" s="270"/>
    </row>
    <row r="18" spans="2:17" x14ac:dyDescent="0.3">
      <c r="B18" s="278" t="s">
        <v>14</v>
      </c>
      <c r="C18" s="279"/>
      <c r="D18" s="279"/>
      <c r="E18" s="279"/>
      <c r="F18" s="279"/>
      <c r="G18" s="279"/>
      <c r="H18" s="279"/>
      <c r="I18" s="279"/>
      <c r="J18" s="279"/>
      <c r="K18" s="268" t="s">
        <v>103</v>
      </c>
      <c r="L18" s="269"/>
      <c r="M18" s="269"/>
      <c r="N18" s="269"/>
      <c r="O18" s="269"/>
      <c r="P18" s="270"/>
    </row>
    <row r="19" spans="2:17" x14ac:dyDescent="0.3">
      <c r="B19" s="278" t="s">
        <v>15</v>
      </c>
      <c r="C19" s="279"/>
      <c r="D19" s="279"/>
      <c r="E19" s="279"/>
      <c r="F19" s="279"/>
      <c r="G19" s="279"/>
      <c r="H19" s="279"/>
      <c r="I19" s="279"/>
      <c r="J19" s="279"/>
      <c r="K19" s="268">
        <v>0</v>
      </c>
      <c r="L19" s="269"/>
      <c r="M19" s="269"/>
      <c r="N19" s="269"/>
      <c r="O19" s="269"/>
      <c r="P19" s="270"/>
    </row>
    <row r="20" spans="2:17" x14ac:dyDescent="0.3">
      <c r="B20" s="278" t="s">
        <v>16</v>
      </c>
      <c r="C20" s="279"/>
      <c r="D20" s="279"/>
      <c r="E20" s="279"/>
      <c r="F20" s="279"/>
      <c r="G20" s="279"/>
      <c r="H20" s="279"/>
      <c r="I20" s="279"/>
      <c r="J20" s="279"/>
      <c r="K20" s="268">
        <v>100</v>
      </c>
      <c r="L20" s="269"/>
      <c r="M20" s="269"/>
      <c r="N20" s="269"/>
      <c r="O20" s="269"/>
      <c r="P20" s="270"/>
    </row>
    <row r="21" spans="2:17" x14ac:dyDescent="0.3">
      <c r="B21" s="278" t="s">
        <v>17</v>
      </c>
      <c r="C21" s="279"/>
      <c r="D21" s="279"/>
      <c r="E21" s="279"/>
      <c r="F21" s="279"/>
      <c r="G21" s="279"/>
      <c r="H21" s="279"/>
      <c r="I21" s="279"/>
      <c r="J21" s="279"/>
      <c r="K21" s="268">
        <v>0</v>
      </c>
      <c r="L21" s="269"/>
      <c r="M21" s="269"/>
      <c r="N21" s="269"/>
      <c r="O21" s="269"/>
      <c r="P21" s="270"/>
    </row>
    <row r="22" spans="2:17" x14ac:dyDescent="0.3">
      <c r="B22" s="278" t="s">
        <v>18</v>
      </c>
      <c r="C22" s="279"/>
      <c r="D22" s="279"/>
      <c r="E22" s="279"/>
      <c r="F22" s="279"/>
      <c r="G22" s="279"/>
      <c r="H22" s="279"/>
      <c r="I22" s="279"/>
      <c r="J22" s="279"/>
      <c r="K22" s="268">
        <v>100</v>
      </c>
      <c r="L22" s="269"/>
      <c r="M22" s="269"/>
      <c r="N22" s="269"/>
      <c r="O22" s="269"/>
      <c r="P22" s="270"/>
    </row>
    <row r="23" spans="2:17" x14ac:dyDescent="0.3">
      <c r="B23" s="278" t="s">
        <v>90</v>
      </c>
      <c r="C23" s="279"/>
      <c r="D23" s="279"/>
      <c r="E23" s="279"/>
      <c r="F23" s="279"/>
      <c r="G23" s="279"/>
      <c r="H23" s="279"/>
      <c r="I23" s="279"/>
      <c r="J23" s="279"/>
      <c r="K23" s="268" t="s">
        <v>74</v>
      </c>
      <c r="L23" s="269"/>
      <c r="M23" s="269"/>
      <c r="N23" s="269"/>
      <c r="O23" s="269"/>
      <c r="P23" s="270"/>
    </row>
    <row r="24" spans="2:17" x14ac:dyDescent="0.3">
      <c r="B24" s="278" t="s">
        <v>91</v>
      </c>
      <c r="C24" s="279"/>
      <c r="D24" s="279"/>
      <c r="E24" s="279"/>
      <c r="F24" s="279"/>
      <c r="G24" s="279"/>
      <c r="H24" s="279"/>
      <c r="I24" s="279"/>
      <c r="J24" s="279"/>
      <c r="K24" s="268" t="s">
        <v>103</v>
      </c>
      <c r="L24" s="269"/>
      <c r="M24" s="269"/>
      <c r="N24" s="269"/>
      <c r="O24" s="269"/>
      <c r="P24" s="270"/>
    </row>
    <row r="25" spans="2:17" x14ac:dyDescent="0.3">
      <c r="B25" s="278" t="s">
        <v>92</v>
      </c>
      <c r="C25" s="279"/>
      <c r="D25" s="279"/>
      <c r="E25" s="279"/>
      <c r="F25" s="279"/>
      <c r="G25" s="279"/>
      <c r="H25" s="279"/>
      <c r="I25" s="279"/>
      <c r="J25" s="279"/>
      <c r="K25" s="268" t="s">
        <v>103</v>
      </c>
      <c r="L25" s="269"/>
      <c r="M25" s="269"/>
      <c r="N25" s="269"/>
      <c r="O25" s="269"/>
      <c r="P25" s="270"/>
    </row>
    <row r="26" spans="2:17" x14ac:dyDescent="0.3">
      <c r="B26" s="278" t="s">
        <v>22</v>
      </c>
      <c r="C26" s="279"/>
      <c r="D26" s="279"/>
      <c r="E26" s="279"/>
      <c r="F26" s="279"/>
      <c r="G26" s="279"/>
      <c r="H26" s="279"/>
      <c r="I26" s="279"/>
      <c r="J26" s="279"/>
      <c r="K26" s="268" t="s">
        <v>103</v>
      </c>
      <c r="L26" s="269"/>
      <c r="M26" s="269"/>
      <c r="N26" s="269"/>
      <c r="O26" s="269"/>
      <c r="P26" s="270"/>
    </row>
    <row r="27" spans="2:17" ht="31.05" customHeight="1" x14ac:dyDescent="0.3">
      <c r="B27" s="266" t="s">
        <v>93</v>
      </c>
      <c r="C27" s="267"/>
      <c r="D27" s="267"/>
      <c r="E27" s="267"/>
      <c r="F27" s="267"/>
      <c r="G27" s="267"/>
      <c r="H27" s="267"/>
      <c r="I27" s="267"/>
      <c r="J27" s="267"/>
      <c r="K27" s="268" t="s">
        <v>74</v>
      </c>
      <c r="L27" s="269"/>
      <c r="M27" s="269"/>
      <c r="N27" s="269"/>
      <c r="O27" s="269"/>
      <c r="P27" s="270"/>
    </row>
    <row r="28" spans="2:17" ht="15" thickBot="1" x14ac:dyDescent="0.35">
      <c r="B28" s="271" t="s">
        <v>24</v>
      </c>
      <c r="C28" s="272"/>
      <c r="D28" s="272"/>
      <c r="E28" s="272"/>
      <c r="F28" s="272"/>
      <c r="G28" s="272"/>
      <c r="H28" s="272"/>
      <c r="I28" s="272"/>
      <c r="J28" s="272"/>
      <c r="K28" s="273" t="s">
        <v>74</v>
      </c>
      <c r="L28" s="274"/>
      <c r="M28" s="274"/>
      <c r="N28" s="274"/>
      <c r="O28" s="274"/>
      <c r="P28" s="275"/>
    </row>
    <row r="29" spans="2:17" ht="15" thickBot="1" x14ac:dyDescent="0.35">
      <c r="F29"/>
      <c r="G29"/>
      <c r="H29"/>
      <c r="I29"/>
    </row>
    <row r="30" spans="2:17" ht="23.4" x14ac:dyDescent="0.45">
      <c r="B30" s="6" t="s">
        <v>25</v>
      </c>
      <c r="C30" s="9"/>
      <c r="D30" s="9"/>
      <c r="E30" s="9"/>
      <c r="F30" s="9"/>
      <c r="G30" s="9"/>
      <c r="H30" s="9"/>
      <c r="I30" s="9"/>
      <c r="J30" s="9"/>
      <c r="K30" s="9"/>
      <c r="L30" s="9"/>
      <c r="M30" s="9"/>
      <c r="N30" s="9"/>
      <c r="O30" s="9"/>
      <c r="P30" s="9"/>
      <c r="Q30" s="10"/>
    </row>
    <row r="31" spans="2:17" s="5" customFormat="1" ht="15" customHeight="1" x14ac:dyDescent="0.3">
      <c r="B31" s="11"/>
      <c r="C31" s="12"/>
      <c r="D31" s="12"/>
      <c r="E31" s="12"/>
      <c r="F31" s="13"/>
      <c r="G31" s="13"/>
      <c r="H31" s="13"/>
      <c r="I31" s="13"/>
      <c r="J31" s="12"/>
      <c r="K31" s="12"/>
      <c r="L31" s="12"/>
      <c r="M31" s="12"/>
      <c r="N31" s="14"/>
      <c r="O31" s="265"/>
      <c r="P31" s="265"/>
      <c r="Q31" s="258" t="s">
        <v>94</v>
      </c>
    </row>
    <row r="32" spans="2:17" s="5" customFormat="1" x14ac:dyDescent="0.3">
      <c r="B32" s="11"/>
      <c r="C32" s="12"/>
      <c r="D32" s="12"/>
      <c r="E32" s="12"/>
      <c r="F32" s="260" t="s">
        <v>27</v>
      </c>
      <c r="G32" s="261"/>
      <c r="H32" s="261"/>
      <c r="I32" s="261"/>
      <c r="J32" s="261"/>
      <c r="K32" s="261"/>
      <c r="L32" s="261"/>
      <c r="M32" s="262"/>
      <c r="N32" s="263"/>
      <c r="O32" s="264" t="s">
        <v>95</v>
      </c>
      <c r="P32" s="240"/>
      <c r="Q32" s="259"/>
    </row>
    <row r="33" spans="2:17" ht="72.599999999999994" thickBot="1" x14ac:dyDescent="0.35">
      <c r="B33" s="15" t="s">
        <v>29</v>
      </c>
      <c r="C33" s="16" t="s">
        <v>30</v>
      </c>
      <c r="D33" s="17" t="s">
        <v>31</v>
      </c>
      <c r="E33" s="17" t="s">
        <v>32</v>
      </c>
      <c r="F33" s="18" t="s">
        <v>33</v>
      </c>
      <c r="G33" s="19" t="s">
        <v>96</v>
      </c>
      <c r="H33" s="18" t="s">
        <v>35</v>
      </c>
      <c r="I33" s="19" t="s">
        <v>96</v>
      </c>
      <c r="J33" s="20" t="s">
        <v>97</v>
      </c>
      <c r="K33" s="19" t="s">
        <v>96</v>
      </c>
      <c r="L33" s="18" t="s">
        <v>36</v>
      </c>
      <c r="M33" s="18" t="s">
        <v>37</v>
      </c>
      <c r="N33" s="18" t="s">
        <v>38</v>
      </c>
      <c r="O33" s="19" t="s">
        <v>98</v>
      </c>
      <c r="P33" s="19" t="s">
        <v>40</v>
      </c>
      <c r="Q33" s="21" t="s">
        <v>98</v>
      </c>
    </row>
    <row r="34" spans="2:17" ht="29.4" thickTop="1" x14ac:dyDescent="0.3">
      <c r="B34" s="252" t="s">
        <v>41</v>
      </c>
      <c r="C34" s="253" t="s">
        <v>99</v>
      </c>
      <c r="D34" s="27" t="s">
        <v>57</v>
      </c>
      <c r="E34" s="23" t="s">
        <v>43</v>
      </c>
      <c r="F34" s="28" t="s">
        <v>103</v>
      </c>
      <c r="G34" s="28" t="s">
        <v>103</v>
      </c>
      <c r="H34" s="28" t="s">
        <v>103</v>
      </c>
      <c r="I34" s="28" t="s">
        <v>103</v>
      </c>
      <c r="J34" s="28" t="s">
        <v>103</v>
      </c>
      <c r="K34" s="28" t="s">
        <v>103</v>
      </c>
      <c r="L34" s="28" t="s">
        <v>103</v>
      </c>
      <c r="M34" s="28">
        <v>100</v>
      </c>
      <c r="N34" s="28">
        <v>50</v>
      </c>
      <c r="O34" s="28">
        <v>156.668193</v>
      </c>
      <c r="P34" s="24">
        <v>278.298</v>
      </c>
      <c r="Q34" s="26">
        <v>152.18230800000001</v>
      </c>
    </row>
    <row r="35" spans="2:17" x14ac:dyDescent="0.3">
      <c r="B35" s="252"/>
      <c r="C35" s="254"/>
      <c r="D35" s="27" t="s">
        <v>62</v>
      </c>
      <c r="E35" s="27" t="s">
        <v>44</v>
      </c>
      <c r="F35" s="28" t="s">
        <v>103</v>
      </c>
      <c r="G35" s="28" t="s">
        <v>103</v>
      </c>
      <c r="H35" s="28" t="s">
        <v>103</v>
      </c>
      <c r="I35" s="28" t="s">
        <v>103</v>
      </c>
      <c r="J35" s="28" t="s">
        <v>103</v>
      </c>
      <c r="K35" s="28" t="s">
        <v>103</v>
      </c>
      <c r="L35" s="28" t="s">
        <v>103</v>
      </c>
      <c r="M35" s="28">
        <v>100</v>
      </c>
      <c r="N35" s="28">
        <v>50</v>
      </c>
      <c r="O35" s="28">
        <v>156.358101</v>
      </c>
      <c r="P35" s="28">
        <v>254.797</v>
      </c>
      <c r="Q35" s="29">
        <v>152.136154</v>
      </c>
    </row>
    <row r="36" spans="2:17" ht="78" customHeight="1" x14ac:dyDescent="0.3">
      <c r="B36" s="252"/>
      <c r="C36" s="254"/>
      <c r="D36" s="27" t="s">
        <v>104</v>
      </c>
      <c r="E36" s="30" t="s">
        <v>45</v>
      </c>
      <c r="F36" s="28" t="s">
        <v>103</v>
      </c>
      <c r="G36" s="28" t="s">
        <v>103</v>
      </c>
      <c r="H36" s="28" t="s">
        <v>103</v>
      </c>
      <c r="I36" s="28" t="s">
        <v>103</v>
      </c>
      <c r="J36" s="28" t="s">
        <v>103</v>
      </c>
      <c r="K36" s="28" t="s">
        <v>103</v>
      </c>
      <c r="L36" s="28" t="s">
        <v>103</v>
      </c>
      <c r="M36" s="28">
        <v>100</v>
      </c>
      <c r="N36" s="28">
        <v>50</v>
      </c>
      <c r="O36" s="28">
        <v>156.405382</v>
      </c>
      <c r="P36" s="28">
        <v>281.892</v>
      </c>
      <c r="Q36" s="29">
        <v>152.02285699999999</v>
      </c>
    </row>
    <row r="37" spans="2:17" x14ac:dyDescent="0.3">
      <c r="B37" s="252"/>
      <c r="C37" s="254"/>
      <c r="D37" s="27" t="s">
        <v>76</v>
      </c>
      <c r="E37" s="30"/>
      <c r="F37" s="28" t="s">
        <v>103</v>
      </c>
      <c r="G37" s="28" t="s">
        <v>103</v>
      </c>
      <c r="H37" s="28" t="s">
        <v>103</v>
      </c>
      <c r="I37" s="28" t="s">
        <v>103</v>
      </c>
      <c r="J37" s="28" t="s">
        <v>103</v>
      </c>
      <c r="K37" s="28" t="s">
        <v>103</v>
      </c>
      <c r="L37" s="28" t="s">
        <v>103</v>
      </c>
      <c r="M37" s="28">
        <v>100</v>
      </c>
      <c r="N37" s="28">
        <v>50</v>
      </c>
      <c r="O37" s="28">
        <v>111.65370900000001</v>
      </c>
      <c r="P37" s="31">
        <v>165.97200000000001</v>
      </c>
      <c r="Q37" s="32">
        <v>107.421429</v>
      </c>
    </row>
    <row r="38" spans="2:17" x14ac:dyDescent="0.3">
      <c r="B38" s="252"/>
      <c r="C38" s="254"/>
      <c r="D38" s="27" t="s">
        <v>105</v>
      </c>
      <c r="E38" s="30"/>
      <c r="F38" s="28" t="s">
        <v>103</v>
      </c>
      <c r="G38" s="28" t="s">
        <v>103</v>
      </c>
      <c r="H38" s="28" t="s">
        <v>103</v>
      </c>
      <c r="I38" s="28" t="s">
        <v>103</v>
      </c>
      <c r="J38" s="28" t="s">
        <v>103</v>
      </c>
      <c r="K38" s="28" t="s">
        <v>103</v>
      </c>
      <c r="L38" s="28" t="s">
        <v>103</v>
      </c>
      <c r="M38" s="28">
        <v>100</v>
      </c>
      <c r="N38" s="28">
        <v>50</v>
      </c>
      <c r="O38" s="28">
        <v>156.06999200000001</v>
      </c>
      <c r="P38" s="31"/>
      <c r="Q38" s="32"/>
    </row>
    <row r="39" spans="2:17" x14ac:dyDescent="0.3">
      <c r="B39" s="252"/>
      <c r="C39" s="215" t="s">
        <v>46</v>
      </c>
      <c r="D39" s="27" t="s">
        <v>103</v>
      </c>
      <c r="E39" s="30"/>
      <c r="F39" s="28" t="s">
        <v>103</v>
      </c>
      <c r="G39" s="28" t="s">
        <v>103</v>
      </c>
      <c r="H39" s="28" t="s">
        <v>103</v>
      </c>
      <c r="I39" s="28" t="s">
        <v>103</v>
      </c>
      <c r="J39" s="28" t="s">
        <v>103</v>
      </c>
      <c r="K39" s="28" t="s">
        <v>103</v>
      </c>
      <c r="L39" s="28" t="s">
        <v>103</v>
      </c>
      <c r="M39" s="28" t="s">
        <v>103</v>
      </c>
      <c r="N39" s="28" t="s">
        <v>103</v>
      </c>
      <c r="O39" s="28" t="s">
        <v>103</v>
      </c>
      <c r="P39" s="31"/>
      <c r="Q39" s="32"/>
    </row>
    <row r="40" spans="2:17" ht="14.55" customHeight="1" x14ac:dyDescent="0.3">
      <c r="B40" s="252"/>
      <c r="C40" s="218" t="s">
        <v>100</v>
      </c>
      <c r="D40" s="27" t="s">
        <v>103</v>
      </c>
      <c r="E40" s="30"/>
      <c r="F40" s="28" t="s">
        <v>103</v>
      </c>
      <c r="G40" s="28" t="s">
        <v>103</v>
      </c>
      <c r="H40" s="28" t="s">
        <v>103</v>
      </c>
      <c r="I40" s="28" t="s">
        <v>103</v>
      </c>
      <c r="J40" s="28" t="s">
        <v>103</v>
      </c>
      <c r="K40" s="28" t="s">
        <v>103</v>
      </c>
      <c r="L40" s="28" t="s">
        <v>103</v>
      </c>
      <c r="M40" s="28" t="s">
        <v>103</v>
      </c>
      <c r="N40" s="28" t="s">
        <v>103</v>
      </c>
      <c r="O40" s="31"/>
      <c r="P40" s="31"/>
      <c r="Q40" s="32"/>
    </row>
    <row r="41" spans="2:17" ht="15" thickBot="1" x14ac:dyDescent="0.35">
      <c r="B41" s="222" t="s">
        <v>48</v>
      </c>
      <c r="C41" s="50" t="s">
        <v>49</v>
      </c>
      <c r="D41" s="36" t="s">
        <v>57</v>
      </c>
      <c r="E41" s="37"/>
      <c r="F41" s="38" t="s">
        <v>103</v>
      </c>
      <c r="G41" s="38" t="s">
        <v>103</v>
      </c>
      <c r="H41" s="38" t="s">
        <v>103</v>
      </c>
      <c r="I41" s="38" t="s">
        <v>103</v>
      </c>
      <c r="J41" s="38" t="s">
        <v>103</v>
      </c>
      <c r="K41" s="38" t="s">
        <v>103</v>
      </c>
      <c r="L41" s="38" t="s">
        <v>103</v>
      </c>
      <c r="M41" s="38">
        <v>100</v>
      </c>
      <c r="N41" s="38">
        <v>50</v>
      </c>
      <c r="O41" s="36">
        <v>156.73393200000001</v>
      </c>
      <c r="P41" s="36">
        <v>273.70699999999999</v>
      </c>
      <c r="Q41" s="39"/>
    </row>
    <row r="42" spans="2:17" x14ac:dyDescent="0.3">
      <c r="F42"/>
      <c r="G42"/>
      <c r="H42"/>
      <c r="I42"/>
    </row>
    <row r="43" spans="2:17" x14ac:dyDescent="0.3">
      <c r="F43"/>
      <c r="G43"/>
      <c r="H43"/>
      <c r="I43"/>
    </row>
    <row r="44" spans="2:17" x14ac:dyDescent="0.3">
      <c r="F44"/>
      <c r="G44"/>
      <c r="H44"/>
      <c r="I44"/>
    </row>
    <row r="45" spans="2:17" x14ac:dyDescent="0.3">
      <c r="B45" s="40"/>
      <c r="C45" s="40"/>
      <c r="D45" s="40"/>
      <c r="E45" s="40"/>
      <c r="F45" s="41"/>
    </row>
  </sheetData>
  <mergeCells count="47">
    <mergeCell ref="B11:J11"/>
    <mergeCell ref="K11:P11"/>
    <mergeCell ref="B6:J6"/>
    <mergeCell ref="B7:J7"/>
    <mergeCell ref="B9:P9"/>
    <mergeCell ref="B10:J10"/>
    <mergeCell ref="K10:P10"/>
    <mergeCell ref="B12:J12"/>
    <mergeCell ref="K12:P12"/>
    <mergeCell ref="B13:J13"/>
    <mergeCell ref="K13:P13"/>
    <mergeCell ref="B14:J14"/>
    <mergeCell ref="K14:P14"/>
    <mergeCell ref="B15:J15"/>
    <mergeCell ref="K15:P15"/>
    <mergeCell ref="B16:J16"/>
    <mergeCell ref="K16:P16"/>
    <mergeCell ref="B17:J17"/>
    <mergeCell ref="K17:P17"/>
    <mergeCell ref="B18:J18"/>
    <mergeCell ref="K18:P18"/>
    <mergeCell ref="B19:J19"/>
    <mergeCell ref="K19:P19"/>
    <mergeCell ref="B20:J20"/>
    <mergeCell ref="K20:P20"/>
    <mergeCell ref="B21:J21"/>
    <mergeCell ref="K21:P21"/>
    <mergeCell ref="B22:J22"/>
    <mergeCell ref="K22:P22"/>
    <mergeCell ref="B23:J23"/>
    <mergeCell ref="K23:P23"/>
    <mergeCell ref="Q31:Q32"/>
    <mergeCell ref="F32:N32"/>
    <mergeCell ref="O32:P32"/>
    <mergeCell ref="B24:J24"/>
    <mergeCell ref="K24:P24"/>
    <mergeCell ref="B25:J25"/>
    <mergeCell ref="K25:P25"/>
    <mergeCell ref="B26:J26"/>
    <mergeCell ref="K26:P26"/>
    <mergeCell ref="B34:B40"/>
    <mergeCell ref="C34:C38"/>
    <mergeCell ref="B27:J27"/>
    <mergeCell ref="K27:P27"/>
    <mergeCell ref="B28:J28"/>
    <mergeCell ref="K28:P28"/>
    <mergeCell ref="O31:P31"/>
  </mergeCells>
  <pageMargins left="0.7" right="0.7" top="0.75" bottom="0.75" header="0.3" footer="0.3"/>
  <pageSetup scale="83" fitToWidth="0"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44"/>
  <sheetViews>
    <sheetView showGridLines="0" zoomScale="60" zoomScaleNormal="60" zoomScalePageLayoutView="60" workbookViewId="0"/>
  </sheetViews>
  <sheetFormatPr defaultColWidth="8.88671875" defaultRowHeight="14.4" x14ac:dyDescent="0.3"/>
  <cols>
    <col min="1" max="1" width="1.33203125" customWidth="1"/>
    <col min="3" max="3" width="10.109375" customWidth="1"/>
    <col min="4" max="4" width="8.6640625" customWidth="1"/>
    <col min="5" max="5" width="38.10937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0.44140625" customWidth="1"/>
    <col min="16" max="16" width="11.6640625" customWidth="1"/>
    <col min="17" max="17" width="10.44140625" customWidth="1"/>
    <col min="18" max="18" width="11.6640625" customWidth="1"/>
    <col min="19" max="19" width="10.44140625" customWidth="1"/>
    <col min="20" max="20" width="11.6640625" customWidth="1"/>
    <col min="21" max="21" width="10.44140625" customWidth="1"/>
    <col min="22" max="22" width="11.6640625" customWidth="1"/>
    <col min="23" max="23" width="10.44140625" customWidth="1"/>
    <col min="24" max="24" width="11.6640625" customWidth="1"/>
    <col min="25" max="25" width="10.44140625" customWidth="1"/>
    <col min="26" max="26" width="11.6640625" customWidth="1"/>
    <col min="27" max="27" width="10.44140625" customWidth="1"/>
  </cols>
  <sheetData>
    <row r="1" spans="2:23" ht="4.5" customHeight="1" x14ac:dyDescent="0.3"/>
    <row r="2" spans="2:23" s="3" customFormat="1" ht="25.8" x14ac:dyDescent="0.5">
      <c r="B2" s="2" t="s">
        <v>0</v>
      </c>
      <c r="F2" s="4"/>
      <c r="G2" s="4"/>
      <c r="H2" s="4"/>
      <c r="I2" s="4"/>
    </row>
    <row r="3" spans="2:23" x14ac:dyDescent="0.3">
      <c r="B3" s="5" t="s">
        <v>1</v>
      </c>
    </row>
    <row r="4" spans="2:23" ht="5.25" customHeight="1" thickBot="1" x14ac:dyDescent="0.35"/>
    <row r="5" spans="2:23" ht="23.4" x14ac:dyDescent="0.45">
      <c r="B5" s="6" t="s">
        <v>2</v>
      </c>
      <c r="C5" s="7"/>
      <c r="D5" s="7"/>
      <c r="E5" s="7"/>
      <c r="F5" s="7"/>
      <c r="G5" s="7"/>
      <c r="H5" s="7"/>
      <c r="I5" s="7"/>
      <c r="J5" s="8"/>
    </row>
    <row r="6" spans="2:23" x14ac:dyDescent="0.3">
      <c r="B6" s="287" t="s">
        <v>3</v>
      </c>
      <c r="C6" s="288"/>
      <c r="D6" s="288"/>
      <c r="E6" s="288"/>
      <c r="F6" s="288"/>
      <c r="G6" s="288"/>
      <c r="H6" s="288"/>
      <c r="I6" s="288"/>
      <c r="J6" s="289"/>
    </row>
    <row r="7" spans="2:23" ht="15" thickBot="1" x14ac:dyDescent="0.35">
      <c r="B7" s="290" t="s">
        <v>4</v>
      </c>
      <c r="C7" s="291"/>
      <c r="D7" s="291"/>
      <c r="E7" s="291"/>
      <c r="F7" s="291"/>
      <c r="G7" s="291"/>
      <c r="H7" s="291"/>
      <c r="I7" s="291"/>
      <c r="J7" s="292"/>
    </row>
    <row r="8" spans="2:23" ht="15" thickBot="1" x14ac:dyDescent="0.35"/>
    <row r="9" spans="2:23" ht="24" thickBot="1" x14ac:dyDescent="0.5">
      <c r="B9" s="293" t="s">
        <v>5</v>
      </c>
      <c r="C9" s="294"/>
      <c r="D9" s="294"/>
      <c r="E9" s="294"/>
      <c r="F9" s="294"/>
      <c r="G9" s="294"/>
      <c r="H9" s="294"/>
      <c r="I9" s="294"/>
      <c r="J9" s="294"/>
      <c r="K9" s="294"/>
      <c r="L9" s="294"/>
      <c r="M9" s="294"/>
      <c r="N9" s="294"/>
      <c r="O9" s="294"/>
      <c r="P9" s="294"/>
      <c r="Q9" s="294"/>
      <c r="R9" s="294"/>
      <c r="S9" s="294"/>
      <c r="T9" s="294"/>
      <c r="U9" s="294"/>
      <c r="V9" s="294"/>
      <c r="W9" s="295"/>
    </row>
    <row r="10" spans="2:23" x14ac:dyDescent="0.3">
      <c r="B10" s="296" t="s">
        <v>6</v>
      </c>
      <c r="C10" s="297"/>
      <c r="D10" s="297"/>
      <c r="E10" s="297"/>
      <c r="F10" s="297"/>
      <c r="G10" s="297"/>
      <c r="H10" s="297"/>
      <c r="I10" s="297"/>
      <c r="J10" s="297"/>
      <c r="K10" s="298" t="s">
        <v>330</v>
      </c>
      <c r="L10" s="299"/>
      <c r="M10" s="299"/>
      <c r="N10" s="299"/>
      <c r="O10" s="299"/>
      <c r="P10" s="299"/>
      <c r="Q10" s="299"/>
      <c r="R10" s="299"/>
      <c r="S10" s="299"/>
      <c r="T10" s="299"/>
      <c r="U10" s="299"/>
      <c r="V10" s="299"/>
      <c r="W10" s="300"/>
    </row>
    <row r="11" spans="2:23" x14ac:dyDescent="0.3">
      <c r="B11" s="278" t="s">
        <v>7</v>
      </c>
      <c r="C11" s="279"/>
      <c r="D11" s="279"/>
      <c r="E11" s="279"/>
      <c r="F11" s="279"/>
      <c r="G11" s="279"/>
      <c r="H11" s="279"/>
      <c r="I11" s="279"/>
      <c r="J11" s="279"/>
      <c r="K11" s="268">
        <v>1</v>
      </c>
      <c r="L11" s="269"/>
      <c r="M11" s="269"/>
      <c r="N11" s="269"/>
      <c r="O11" s="269"/>
      <c r="P11" s="269"/>
      <c r="Q11" s="269"/>
      <c r="R11" s="269"/>
      <c r="S11" s="269"/>
      <c r="T11" s="269"/>
      <c r="U11" s="269"/>
      <c r="V11" s="269"/>
      <c r="W11" s="270"/>
    </row>
    <row r="12" spans="2:23" x14ac:dyDescent="0.3">
      <c r="B12" s="278" t="s">
        <v>8</v>
      </c>
      <c r="C12" s="279"/>
      <c r="D12" s="279"/>
      <c r="E12" s="279"/>
      <c r="F12" s="279"/>
      <c r="G12" s="279"/>
      <c r="H12" s="279"/>
      <c r="I12" s="279"/>
      <c r="J12" s="279"/>
      <c r="K12" s="268"/>
      <c r="L12" s="269"/>
      <c r="M12" s="269"/>
      <c r="N12" s="269"/>
      <c r="O12" s="269"/>
      <c r="P12" s="269"/>
      <c r="Q12" s="269"/>
      <c r="R12" s="269"/>
      <c r="S12" s="269"/>
      <c r="T12" s="269"/>
      <c r="U12" s="269"/>
      <c r="V12" s="269"/>
      <c r="W12" s="270"/>
    </row>
    <row r="13" spans="2:23" x14ac:dyDescent="0.3">
      <c r="B13" s="278" t="s">
        <v>9</v>
      </c>
      <c r="C13" s="279"/>
      <c r="D13" s="279"/>
      <c r="E13" s="279"/>
      <c r="F13" s="279"/>
      <c r="G13" s="279"/>
      <c r="H13" s="279"/>
      <c r="I13" s="279"/>
      <c r="J13" s="279"/>
      <c r="K13" s="268" t="s">
        <v>331</v>
      </c>
      <c r="L13" s="269"/>
      <c r="M13" s="269"/>
      <c r="N13" s="269"/>
      <c r="O13" s="269"/>
      <c r="P13" s="269"/>
      <c r="Q13" s="269"/>
      <c r="R13" s="269"/>
      <c r="S13" s="269"/>
      <c r="T13" s="269"/>
      <c r="U13" s="269"/>
      <c r="V13" s="269"/>
      <c r="W13" s="270"/>
    </row>
    <row r="14" spans="2:23" ht="15" thickBot="1" x14ac:dyDescent="0.35">
      <c r="B14" s="271" t="s">
        <v>10</v>
      </c>
      <c r="C14" s="272"/>
      <c r="D14" s="272"/>
      <c r="E14" s="272"/>
      <c r="F14" s="272"/>
      <c r="G14" s="272"/>
      <c r="H14" s="272"/>
      <c r="I14" s="272"/>
      <c r="J14" s="272"/>
      <c r="K14" s="273" t="s">
        <v>144</v>
      </c>
      <c r="L14" s="274"/>
      <c r="M14" s="274"/>
      <c r="N14" s="274"/>
      <c r="O14" s="274"/>
      <c r="P14" s="274"/>
      <c r="Q14" s="274"/>
      <c r="R14" s="274"/>
      <c r="S14" s="274"/>
      <c r="T14" s="274"/>
      <c r="U14" s="274"/>
      <c r="V14" s="274"/>
      <c r="W14" s="275"/>
    </row>
    <row r="15" spans="2:23" x14ac:dyDescent="0.3">
      <c r="B15" s="280" t="s">
        <v>11</v>
      </c>
      <c r="C15" s="281"/>
      <c r="D15" s="281"/>
      <c r="E15" s="281"/>
      <c r="F15" s="281"/>
      <c r="G15" s="281"/>
      <c r="H15" s="281"/>
      <c r="I15" s="281"/>
      <c r="J15" s="281"/>
      <c r="K15" s="282" t="s">
        <v>103</v>
      </c>
      <c r="L15" s="283"/>
      <c r="M15" s="283"/>
      <c r="N15" s="283"/>
      <c r="O15" s="283"/>
      <c r="P15" s="283"/>
      <c r="Q15" s="283"/>
      <c r="R15" s="283"/>
      <c r="S15" s="283"/>
      <c r="T15" s="283"/>
      <c r="U15" s="283"/>
      <c r="V15" s="283"/>
      <c r="W15" s="284"/>
    </row>
    <row r="16" spans="2:23" x14ac:dyDescent="0.3">
      <c r="B16" s="280" t="s">
        <v>12</v>
      </c>
      <c r="C16" s="281"/>
      <c r="D16" s="281"/>
      <c r="E16" s="281"/>
      <c r="F16" s="281"/>
      <c r="G16" s="281"/>
      <c r="H16" s="281"/>
      <c r="I16" s="281"/>
      <c r="J16" s="281"/>
      <c r="K16" s="268" t="s">
        <v>103</v>
      </c>
      <c r="L16" s="269"/>
      <c r="M16" s="269"/>
      <c r="N16" s="269"/>
      <c r="O16" s="269"/>
      <c r="P16" s="269"/>
      <c r="Q16" s="269"/>
      <c r="R16" s="269"/>
      <c r="S16" s="269"/>
      <c r="T16" s="269"/>
      <c r="U16" s="269"/>
      <c r="V16" s="269"/>
      <c r="W16" s="270"/>
    </row>
    <row r="17" spans="2:27" x14ac:dyDescent="0.3">
      <c r="B17" s="278" t="s">
        <v>13</v>
      </c>
      <c r="C17" s="279"/>
      <c r="D17" s="279"/>
      <c r="E17" s="279"/>
      <c r="F17" s="279"/>
      <c r="G17" s="279"/>
      <c r="H17" s="279"/>
      <c r="I17" s="279"/>
      <c r="J17" s="279"/>
      <c r="K17" s="268">
        <v>0</v>
      </c>
      <c r="L17" s="269"/>
      <c r="M17" s="269"/>
      <c r="N17" s="269"/>
      <c r="O17" s="269"/>
      <c r="P17" s="269"/>
      <c r="Q17" s="269"/>
      <c r="R17" s="269"/>
      <c r="S17" s="269"/>
      <c r="T17" s="269"/>
      <c r="U17" s="269"/>
      <c r="V17" s="269"/>
      <c r="W17" s="270"/>
    </row>
    <row r="18" spans="2:27" x14ac:dyDescent="0.3">
      <c r="B18" s="278" t="s">
        <v>14</v>
      </c>
      <c r="C18" s="279"/>
      <c r="D18" s="279"/>
      <c r="E18" s="279"/>
      <c r="F18" s="279"/>
      <c r="G18" s="279"/>
      <c r="H18" s="279"/>
      <c r="I18" s="279"/>
      <c r="J18" s="279"/>
      <c r="K18" s="268">
        <v>100</v>
      </c>
      <c r="L18" s="269"/>
      <c r="M18" s="269"/>
      <c r="N18" s="269"/>
      <c r="O18" s="269"/>
      <c r="P18" s="269"/>
      <c r="Q18" s="269"/>
      <c r="R18" s="269"/>
      <c r="S18" s="269"/>
      <c r="T18" s="269"/>
      <c r="U18" s="269"/>
      <c r="V18" s="269"/>
      <c r="W18" s="270"/>
    </row>
    <row r="19" spans="2:27" x14ac:dyDescent="0.3">
      <c r="B19" s="278" t="s">
        <v>15</v>
      </c>
      <c r="C19" s="279"/>
      <c r="D19" s="279"/>
      <c r="E19" s="279"/>
      <c r="F19" s="279"/>
      <c r="G19" s="279"/>
      <c r="H19" s="279"/>
      <c r="I19" s="279"/>
      <c r="J19" s="279"/>
      <c r="K19" s="268">
        <v>0</v>
      </c>
      <c r="L19" s="269"/>
      <c r="M19" s="269"/>
      <c r="N19" s="269"/>
      <c r="O19" s="269"/>
      <c r="P19" s="269"/>
      <c r="Q19" s="269"/>
      <c r="R19" s="269"/>
      <c r="S19" s="269"/>
      <c r="T19" s="269"/>
      <c r="U19" s="269"/>
      <c r="V19" s="269"/>
      <c r="W19" s="270"/>
    </row>
    <row r="20" spans="2:27" x14ac:dyDescent="0.3">
      <c r="B20" s="278" t="s">
        <v>16</v>
      </c>
      <c r="C20" s="279"/>
      <c r="D20" s="279"/>
      <c r="E20" s="279"/>
      <c r="F20" s="279"/>
      <c r="G20" s="279"/>
      <c r="H20" s="279"/>
      <c r="I20" s="279"/>
      <c r="J20" s="279"/>
      <c r="K20" s="268">
        <v>100</v>
      </c>
      <c r="L20" s="269"/>
      <c r="M20" s="269"/>
      <c r="N20" s="269"/>
      <c r="O20" s="269"/>
      <c r="P20" s="269"/>
      <c r="Q20" s="269"/>
      <c r="R20" s="269"/>
      <c r="S20" s="269"/>
      <c r="T20" s="269"/>
      <c r="U20" s="269"/>
      <c r="V20" s="269"/>
      <c r="W20" s="270"/>
    </row>
    <row r="21" spans="2:27" x14ac:dyDescent="0.3">
      <c r="B21" s="278" t="s">
        <v>17</v>
      </c>
      <c r="C21" s="279"/>
      <c r="D21" s="279"/>
      <c r="E21" s="279"/>
      <c r="F21" s="279"/>
      <c r="G21" s="279"/>
      <c r="H21" s="279"/>
      <c r="I21" s="279"/>
      <c r="J21" s="279"/>
      <c r="K21" s="268">
        <v>0</v>
      </c>
      <c r="L21" s="269"/>
      <c r="M21" s="269"/>
      <c r="N21" s="269"/>
      <c r="O21" s="269"/>
      <c r="P21" s="269"/>
      <c r="Q21" s="269"/>
      <c r="R21" s="269"/>
      <c r="S21" s="269"/>
      <c r="T21" s="269"/>
      <c r="U21" s="269"/>
      <c r="V21" s="269"/>
      <c r="W21" s="270"/>
    </row>
    <row r="22" spans="2:27" x14ac:dyDescent="0.3">
      <c r="B22" s="278" t="s">
        <v>18</v>
      </c>
      <c r="C22" s="279"/>
      <c r="D22" s="279"/>
      <c r="E22" s="279"/>
      <c r="F22" s="279"/>
      <c r="G22" s="279"/>
      <c r="H22" s="279"/>
      <c r="I22" s="279"/>
      <c r="J22" s="279"/>
      <c r="K22" s="268">
        <v>100</v>
      </c>
      <c r="L22" s="269"/>
      <c r="M22" s="269"/>
      <c r="N22" s="269"/>
      <c r="O22" s="269"/>
      <c r="P22" s="269"/>
      <c r="Q22" s="269"/>
      <c r="R22" s="269"/>
      <c r="S22" s="269"/>
      <c r="T22" s="269"/>
      <c r="U22" s="269"/>
      <c r="V22" s="269"/>
      <c r="W22" s="270"/>
    </row>
    <row r="23" spans="2:27" x14ac:dyDescent="0.3">
      <c r="B23" s="278" t="s">
        <v>130</v>
      </c>
      <c r="C23" s="279"/>
      <c r="D23" s="279"/>
      <c r="E23" s="279"/>
      <c r="F23" s="279"/>
      <c r="G23" s="279"/>
      <c r="H23" s="279"/>
      <c r="I23" s="279"/>
      <c r="J23" s="279"/>
      <c r="K23" s="268" t="s">
        <v>103</v>
      </c>
      <c r="L23" s="269"/>
      <c r="M23" s="269"/>
      <c r="N23" s="269"/>
      <c r="O23" s="269"/>
      <c r="P23" s="269"/>
      <c r="Q23" s="269"/>
      <c r="R23" s="269"/>
      <c r="S23" s="269"/>
      <c r="T23" s="269"/>
      <c r="U23" s="269"/>
      <c r="V23" s="269"/>
      <c r="W23" s="270"/>
    </row>
    <row r="24" spans="2:27" x14ac:dyDescent="0.3">
      <c r="B24" s="278" t="s">
        <v>91</v>
      </c>
      <c r="C24" s="279"/>
      <c r="D24" s="279"/>
      <c r="E24" s="279"/>
      <c r="F24" s="279"/>
      <c r="G24" s="279"/>
      <c r="H24" s="279"/>
      <c r="I24" s="279"/>
      <c r="J24" s="279"/>
      <c r="K24" s="268" t="s">
        <v>103</v>
      </c>
      <c r="L24" s="269"/>
      <c r="M24" s="269"/>
      <c r="N24" s="269"/>
      <c r="O24" s="269"/>
      <c r="P24" s="269"/>
      <c r="Q24" s="269"/>
      <c r="R24" s="269"/>
      <c r="S24" s="269"/>
      <c r="T24" s="269"/>
      <c r="U24" s="269"/>
      <c r="V24" s="269"/>
      <c r="W24" s="270"/>
    </row>
    <row r="25" spans="2:27" x14ac:dyDescent="0.3">
      <c r="B25" s="278" t="s">
        <v>92</v>
      </c>
      <c r="C25" s="279"/>
      <c r="D25" s="279"/>
      <c r="E25" s="279"/>
      <c r="F25" s="279"/>
      <c r="G25" s="279"/>
      <c r="H25" s="279"/>
      <c r="I25" s="279"/>
      <c r="J25" s="279"/>
      <c r="K25" s="268" t="s">
        <v>103</v>
      </c>
      <c r="L25" s="269"/>
      <c r="M25" s="269"/>
      <c r="N25" s="269"/>
      <c r="O25" s="269"/>
      <c r="P25" s="269"/>
      <c r="Q25" s="269"/>
      <c r="R25" s="269"/>
      <c r="S25" s="269"/>
      <c r="T25" s="269"/>
      <c r="U25" s="269"/>
      <c r="V25" s="269"/>
      <c r="W25" s="270"/>
    </row>
    <row r="26" spans="2:27" x14ac:dyDescent="0.3">
      <c r="B26" s="278" t="s">
        <v>22</v>
      </c>
      <c r="C26" s="279"/>
      <c r="D26" s="279"/>
      <c r="E26" s="279"/>
      <c r="F26" s="279"/>
      <c r="G26" s="279"/>
      <c r="H26" s="279"/>
      <c r="I26" s="279"/>
      <c r="J26" s="279"/>
      <c r="K26" s="268" t="s">
        <v>103</v>
      </c>
      <c r="L26" s="269"/>
      <c r="M26" s="269"/>
      <c r="N26" s="269"/>
      <c r="O26" s="269"/>
      <c r="P26" s="269"/>
      <c r="Q26" s="269"/>
      <c r="R26" s="269"/>
      <c r="S26" s="269"/>
      <c r="T26" s="269"/>
      <c r="U26" s="269"/>
      <c r="V26" s="269"/>
      <c r="W26" s="270"/>
    </row>
    <row r="27" spans="2:27" ht="31.05" customHeight="1" x14ac:dyDescent="0.3">
      <c r="B27" s="266" t="s">
        <v>93</v>
      </c>
      <c r="C27" s="267"/>
      <c r="D27" s="267"/>
      <c r="E27" s="267"/>
      <c r="F27" s="267"/>
      <c r="G27" s="267"/>
      <c r="H27" s="267"/>
      <c r="I27" s="267"/>
      <c r="J27" s="267"/>
      <c r="K27" s="268" t="s">
        <v>145</v>
      </c>
      <c r="L27" s="269"/>
      <c r="M27" s="269"/>
      <c r="N27" s="269"/>
      <c r="O27" s="269"/>
      <c r="P27" s="269"/>
      <c r="Q27" s="269"/>
      <c r="R27" s="269"/>
      <c r="S27" s="269"/>
      <c r="T27" s="269"/>
      <c r="U27" s="269"/>
      <c r="V27" s="269"/>
      <c r="W27" s="270"/>
    </row>
    <row r="28" spans="2:27" ht="15" thickBot="1" x14ac:dyDescent="0.35">
      <c r="B28" s="271" t="s">
        <v>24</v>
      </c>
      <c r="C28" s="272"/>
      <c r="D28" s="272"/>
      <c r="E28" s="272"/>
      <c r="F28" s="272"/>
      <c r="G28" s="272"/>
      <c r="H28" s="272"/>
      <c r="I28" s="272"/>
      <c r="J28" s="272"/>
      <c r="K28" s="273" t="s">
        <v>146</v>
      </c>
      <c r="L28" s="274"/>
      <c r="M28" s="274"/>
      <c r="N28" s="274"/>
      <c r="O28" s="274"/>
      <c r="P28" s="274"/>
      <c r="Q28" s="274"/>
      <c r="R28" s="274"/>
      <c r="S28" s="274"/>
      <c r="T28" s="274"/>
      <c r="U28" s="274"/>
      <c r="V28" s="274"/>
      <c r="W28" s="275"/>
    </row>
    <row r="29" spans="2:27" ht="15" thickBot="1" x14ac:dyDescent="0.35">
      <c r="F29"/>
      <c r="G29"/>
      <c r="H29"/>
      <c r="I29"/>
    </row>
    <row r="30" spans="2:27" ht="23.4" x14ac:dyDescent="0.45">
      <c r="B30" s="6" t="s">
        <v>25</v>
      </c>
      <c r="C30" s="9"/>
      <c r="D30" s="9"/>
      <c r="E30" s="9"/>
      <c r="F30" s="9"/>
      <c r="G30" s="9"/>
      <c r="H30" s="9"/>
      <c r="I30" s="9"/>
      <c r="J30" s="9"/>
      <c r="K30" s="9"/>
      <c r="L30" s="9"/>
      <c r="M30" s="9"/>
      <c r="N30" s="9"/>
      <c r="O30" s="9"/>
      <c r="P30" s="9"/>
      <c r="Q30" s="9"/>
      <c r="R30" s="9"/>
      <c r="S30" s="9"/>
      <c r="T30" s="9"/>
      <c r="U30" s="9"/>
      <c r="V30" s="9"/>
      <c r="W30" s="9"/>
      <c r="X30" s="9"/>
      <c r="Y30" s="9"/>
      <c r="Z30" s="9"/>
      <c r="AA30" s="10"/>
    </row>
    <row r="31" spans="2:27" s="5" customFormat="1" ht="15" customHeight="1" x14ac:dyDescent="0.3">
      <c r="B31" s="11"/>
      <c r="C31" s="12"/>
      <c r="D31" s="12"/>
      <c r="E31" s="12"/>
      <c r="F31" s="13"/>
      <c r="G31" s="13"/>
      <c r="H31" s="13"/>
      <c r="I31" s="13"/>
      <c r="J31" s="12"/>
      <c r="K31" s="12"/>
      <c r="L31" s="12"/>
      <c r="M31" s="12"/>
      <c r="N31" s="14"/>
      <c r="O31" s="265"/>
      <c r="P31" s="265"/>
      <c r="Q31" s="276" t="s">
        <v>131</v>
      </c>
      <c r="R31" s="277"/>
      <c r="S31" s="277"/>
      <c r="T31" s="277"/>
      <c r="U31" s="277"/>
      <c r="V31" s="277"/>
      <c r="W31" s="277"/>
      <c r="X31" s="277"/>
      <c r="Y31" s="277"/>
      <c r="Z31" s="277"/>
      <c r="AA31" s="258" t="s">
        <v>94</v>
      </c>
    </row>
    <row r="32" spans="2:27" s="5" customFormat="1" x14ac:dyDescent="0.3">
      <c r="B32" s="11"/>
      <c r="C32" s="12"/>
      <c r="D32" s="12"/>
      <c r="E32" s="12"/>
      <c r="F32" s="260" t="s">
        <v>27</v>
      </c>
      <c r="G32" s="261"/>
      <c r="H32" s="261"/>
      <c r="I32" s="261"/>
      <c r="J32" s="261"/>
      <c r="K32" s="261"/>
      <c r="L32" s="261"/>
      <c r="M32" s="262"/>
      <c r="N32" s="263"/>
      <c r="O32" s="264" t="s">
        <v>95</v>
      </c>
      <c r="P32" s="240"/>
      <c r="Q32" s="265" t="s">
        <v>132</v>
      </c>
      <c r="R32" s="265"/>
      <c r="S32" s="265" t="s">
        <v>133</v>
      </c>
      <c r="T32" s="240"/>
      <c r="U32" s="265" t="s">
        <v>134</v>
      </c>
      <c r="V32" s="240"/>
      <c r="W32" s="265" t="s">
        <v>135</v>
      </c>
      <c r="X32" s="240"/>
      <c r="Y32" s="265" t="s">
        <v>136</v>
      </c>
      <c r="Z32" s="240"/>
      <c r="AA32" s="259"/>
    </row>
    <row r="33" spans="2:27" ht="72.599999999999994" thickBot="1" x14ac:dyDescent="0.35">
      <c r="B33" s="15" t="s">
        <v>29</v>
      </c>
      <c r="C33" s="16" t="s">
        <v>30</v>
      </c>
      <c r="D33" s="17" t="s">
        <v>31</v>
      </c>
      <c r="E33" s="17" t="s">
        <v>32</v>
      </c>
      <c r="F33" s="18" t="s">
        <v>33</v>
      </c>
      <c r="G33" s="19" t="s">
        <v>96</v>
      </c>
      <c r="H33" s="18" t="s">
        <v>35</v>
      </c>
      <c r="I33" s="19" t="s">
        <v>96</v>
      </c>
      <c r="J33" s="20" t="s">
        <v>97</v>
      </c>
      <c r="K33" s="19" t="s">
        <v>96</v>
      </c>
      <c r="L33" s="18" t="s">
        <v>36</v>
      </c>
      <c r="M33" s="18" t="s">
        <v>37</v>
      </c>
      <c r="N33" s="18" t="s">
        <v>38</v>
      </c>
      <c r="O33" s="19" t="s">
        <v>98</v>
      </c>
      <c r="P33" s="19" t="s">
        <v>40</v>
      </c>
      <c r="Q33" s="19" t="s">
        <v>137</v>
      </c>
      <c r="R33" s="19" t="s">
        <v>40</v>
      </c>
      <c r="S33" s="19" t="s">
        <v>98</v>
      </c>
      <c r="T33" s="19" t="s">
        <v>40</v>
      </c>
      <c r="U33" s="19" t="s">
        <v>98</v>
      </c>
      <c r="V33" s="19" t="s">
        <v>40</v>
      </c>
      <c r="W33" s="19" t="s">
        <v>98</v>
      </c>
      <c r="X33" s="19" t="s">
        <v>40</v>
      </c>
      <c r="Y33" s="19" t="s">
        <v>98</v>
      </c>
      <c r="Z33" s="19" t="s">
        <v>40</v>
      </c>
      <c r="AA33" s="21" t="s">
        <v>98</v>
      </c>
    </row>
    <row r="34" spans="2:27" ht="29.4" thickTop="1" x14ac:dyDescent="0.3">
      <c r="B34" s="252" t="s">
        <v>41</v>
      </c>
      <c r="C34" s="253" t="s">
        <v>99</v>
      </c>
      <c r="D34" s="22" t="s">
        <v>57</v>
      </c>
      <c r="E34" s="23" t="s">
        <v>43</v>
      </c>
      <c r="F34" s="24" t="s">
        <v>103</v>
      </c>
      <c r="G34" s="24" t="s">
        <v>103</v>
      </c>
      <c r="H34" s="24" t="s">
        <v>103</v>
      </c>
      <c r="I34" s="24" t="s">
        <v>103</v>
      </c>
      <c r="J34" s="24"/>
      <c r="K34" s="24"/>
      <c r="L34" s="220">
        <v>100</v>
      </c>
      <c r="M34" s="24">
        <v>50</v>
      </c>
      <c r="N34" s="24">
        <v>50</v>
      </c>
      <c r="O34" s="24">
        <v>425.119371</v>
      </c>
      <c r="P34" s="24">
        <v>676.7</v>
      </c>
      <c r="Q34" s="24" t="s">
        <v>103</v>
      </c>
      <c r="R34" s="24" t="s">
        <v>103</v>
      </c>
      <c r="S34" s="24" t="s">
        <v>103</v>
      </c>
      <c r="T34" s="24" t="s">
        <v>103</v>
      </c>
      <c r="U34" s="24" t="s">
        <v>103</v>
      </c>
      <c r="V34" s="24" t="s">
        <v>103</v>
      </c>
      <c r="W34" s="24" t="s">
        <v>103</v>
      </c>
      <c r="X34" s="24" t="s">
        <v>103</v>
      </c>
      <c r="Y34" s="24" t="s">
        <v>103</v>
      </c>
      <c r="Z34" s="24" t="s">
        <v>103</v>
      </c>
      <c r="AA34" s="26">
        <v>99.836428999999995</v>
      </c>
    </row>
    <row r="35" spans="2:27" x14ac:dyDescent="0.3">
      <c r="B35" s="252"/>
      <c r="C35" s="254"/>
      <c r="D35" s="27" t="s">
        <v>62</v>
      </c>
      <c r="E35" s="27" t="s">
        <v>44</v>
      </c>
      <c r="F35" s="24" t="s">
        <v>103</v>
      </c>
      <c r="G35" s="24" t="s">
        <v>103</v>
      </c>
      <c r="H35" s="24" t="s">
        <v>103</v>
      </c>
      <c r="I35" s="24" t="s">
        <v>103</v>
      </c>
      <c r="J35" s="28"/>
      <c r="K35" s="28"/>
      <c r="L35" s="28">
        <v>50</v>
      </c>
      <c r="M35" s="28">
        <v>50</v>
      </c>
      <c r="N35" s="28">
        <v>50</v>
      </c>
      <c r="O35" s="28">
        <v>250.17168599999999</v>
      </c>
      <c r="P35" s="28">
        <v>354.52699999999999</v>
      </c>
      <c r="Q35" s="24" t="s">
        <v>103</v>
      </c>
      <c r="R35" s="24" t="s">
        <v>103</v>
      </c>
      <c r="S35" s="24" t="s">
        <v>103</v>
      </c>
      <c r="T35" s="24" t="s">
        <v>103</v>
      </c>
      <c r="U35" s="24" t="s">
        <v>103</v>
      </c>
      <c r="V35" s="24" t="s">
        <v>103</v>
      </c>
      <c r="W35" s="24" t="s">
        <v>103</v>
      </c>
      <c r="X35" s="24" t="s">
        <v>103</v>
      </c>
      <c r="Y35" s="24" t="s">
        <v>103</v>
      </c>
      <c r="Z35" s="24" t="s">
        <v>103</v>
      </c>
      <c r="AA35" s="29">
        <v>86.997142999999994</v>
      </c>
    </row>
    <row r="36" spans="2:27" ht="78" customHeight="1" x14ac:dyDescent="0.3">
      <c r="B36" s="252"/>
      <c r="C36" s="254"/>
      <c r="D36" s="27" t="s">
        <v>147</v>
      </c>
      <c r="E36" s="30" t="s">
        <v>300</v>
      </c>
      <c r="F36" s="24" t="s">
        <v>103</v>
      </c>
      <c r="G36" s="24" t="s">
        <v>103</v>
      </c>
      <c r="H36" s="24" t="s">
        <v>103</v>
      </c>
      <c r="I36" s="24" t="s">
        <v>103</v>
      </c>
      <c r="J36" s="28"/>
      <c r="K36" s="28"/>
      <c r="L36" s="28">
        <v>40</v>
      </c>
      <c r="M36" s="28">
        <v>50</v>
      </c>
      <c r="N36" s="28">
        <v>50</v>
      </c>
      <c r="O36" s="28">
        <v>265.82906700000001</v>
      </c>
      <c r="P36" s="28">
        <v>320.04300000000001</v>
      </c>
      <c r="Q36" s="24" t="s">
        <v>103</v>
      </c>
      <c r="R36" s="24" t="s">
        <v>103</v>
      </c>
      <c r="S36" s="24" t="s">
        <v>103</v>
      </c>
      <c r="T36" s="24" t="s">
        <v>103</v>
      </c>
      <c r="U36" s="24" t="s">
        <v>103</v>
      </c>
      <c r="V36" s="24" t="s">
        <v>103</v>
      </c>
      <c r="W36" s="24" t="s">
        <v>103</v>
      </c>
      <c r="X36" s="24" t="s">
        <v>103</v>
      </c>
      <c r="Y36" s="24" t="s">
        <v>103</v>
      </c>
      <c r="Z36" s="24" t="s">
        <v>103</v>
      </c>
      <c r="AA36" s="29">
        <v>263.33230800000001</v>
      </c>
    </row>
    <row r="37" spans="2:27" x14ac:dyDescent="0.3">
      <c r="B37" s="252"/>
      <c r="C37" s="254"/>
      <c r="D37" s="27" t="s">
        <v>148</v>
      </c>
      <c r="E37" s="30"/>
      <c r="F37" s="24" t="s">
        <v>103</v>
      </c>
      <c r="G37" s="24" t="s">
        <v>103</v>
      </c>
      <c r="H37" s="24" t="s">
        <v>103</v>
      </c>
      <c r="I37" s="24" t="s">
        <v>103</v>
      </c>
      <c r="J37" s="28"/>
      <c r="K37" s="28"/>
      <c r="L37" s="28">
        <v>32</v>
      </c>
      <c r="M37" s="28">
        <v>50</v>
      </c>
      <c r="N37" s="28">
        <v>50</v>
      </c>
      <c r="O37" s="28">
        <v>177.641436</v>
      </c>
      <c r="P37" s="31"/>
      <c r="Q37" s="31"/>
      <c r="R37" s="31"/>
      <c r="S37" s="31"/>
      <c r="T37" s="31"/>
      <c r="U37" s="31"/>
      <c r="V37" s="31"/>
      <c r="W37" s="31"/>
      <c r="X37" s="31"/>
      <c r="Y37" s="31"/>
      <c r="Z37" s="31"/>
      <c r="AA37" s="32"/>
    </row>
    <row r="38" spans="2:27" x14ac:dyDescent="0.3">
      <c r="B38" s="252"/>
      <c r="C38" s="254"/>
      <c r="D38" s="27" t="s">
        <v>60</v>
      </c>
      <c r="E38" s="30"/>
      <c r="F38" s="24" t="s">
        <v>103</v>
      </c>
      <c r="G38" s="24" t="s">
        <v>103</v>
      </c>
      <c r="H38" s="24" t="s">
        <v>103</v>
      </c>
      <c r="I38" s="24" t="s">
        <v>103</v>
      </c>
      <c r="J38" s="28"/>
      <c r="K38" s="28"/>
      <c r="L38" s="28">
        <v>25</v>
      </c>
      <c r="M38" s="28">
        <v>50</v>
      </c>
      <c r="N38" s="28">
        <v>50</v>
      </c>
      <c r="O38" s="28">
        <v>168.71725599999999</v>
      </c>
      <c r="P38" s="31"/>
      <c r="Q38" s="31"/>
      <c r="R38" s="31"/>
      <c r="S38" s="31"/>
      <c r="T38" s="31"/>
      <c r="U38" s="31"/>
      <c r="V38" s="31"/>
      <c r="W38" s="31"/>
      <c r="X38" s="31"/>
      <c r="Y38" s="31"/>
      <c r="Z38" s="31"/>
      <c r="AA38" s="32"/>
    </row>
    <row r="39" spans="2:27" x14ac:dyDescent="0.3">
      <c r="B39" s="252"/>
      <c r="C39" s="254"/>
      <c r="D39" s="27" t="s">
        <v>149</v>
      </c>
      <c r="E39" s="30"/>
      <c r="F39" s="24" t="s">
        <v>103</v>
      </c>
      <c r="G39" s="24" t="s">
        <v>103</v>
      </c>
      <c r="H39" s="24" t="s">
        <v>103</v>
      </c>
      <c r="I39" s="24" t="s">
        <v>103</v>
      </c>
      <c r="J39" s="28"/>
      <c r="K39" s="28"/>
      <c r="L39" s="28">
        <v>80</v>
      </c>
      <c r="M39" s="28">
        <v>50</v>
      </c>
      <c r="N39" s="28">
        <v>50</v>
      </c>
      <c r="O39" s="28">
        <v>313.53303399999999</v>
      </c>
      <c r="P39" s="28">
        <v>517.74800000000005</v>
      </c>
      <c r="Q39" s="31"/>
      <c r="R39" s="31"/>
      <c r="S39" s="31"/>
      <c r="T39" s="31"/>
      <c r="U39" s="31"/>
      <c r="V39" s="31"/>
      <c r="W39" s="31"/>
      <c r="X39" s="31"/>
      <c r="Y39" s="31"/>
      <c r="Z39" s="31"/>
      <c r="AA39" s="32"/>
    </row>
    <row r="40" spans="2:27" ht="15" thickBot="1" x14ac:dyDescent="0.35">
      <c r="B40" s="222" t="s">
        <v>48</v>
      </c>
      <c r="C40" s="50" t="s">
        <v>49</v>
      </c>
      <c r="D40" s="230" t="s">
        <v>57</v>
      </c>
      <c r="E40" s="37"/>
      <c r="F40" s="52" t="s">
        <v>103</v>
      </c>
      <c r="G40" s="52" t="s">
        <v>103</v>
      </c>
      <c r="H40" s="52" t="s">
        <v>103</v>
      </c>
      <c r="I40" s="52" t="s">
        <v>103</v>
      </c>
      <c r="J40" s="38"/>
      <c r="K40" s="38"/>
      <c r="L40" s="38">
        <v>100</v>
      </c>
      <c r="M40" s="38">
        <v>50</v>
      </c>
      <c r="N40" s="38">
        <v>50</v>
      </c>
      <c r="O40" s="36" t="s">
        <v>150</v>
      </c>
      <c r="P40" s="36"/>
      <c r="Q40" s="75"/>
      <c r="R40" s="75"/>
      <c r="S40" s="75"/>
      <c r="T40" s="75"/>
      <c r="U40" s="75"/>
      <c r="V40" s="75"/>
      <c r="W40" s="75"/>
      <c r="X40" s="75"/>
      <c r="Y40" s="75"/>
      <c r="Z40" s="75"/>
      <c r="AA40" s="39"/>
    </row>
    <row r="41" spans="2:27" x14ac:dyDescent="0.3">
      <c r="F41"/>
      <c r="G41"/>
      <c r="H41"/>
      <c r="I41"/>
    </row>
    <row r="42" spans="2:27" x14ac:dyDescent="0.3">
      <c r="F42"/>
      <c r="G42"/>
      <c r="H42"/>
      <c r="I42"/>
    </row>
    <row r="43" spans="2:27" x14ac:dyDescent="0.3">
      <c r="F43"/>
      <c r="G43"/>
      <c r="H43"/>
      <c r="I43"/>
    </row>
    <row r="44" spans="2:27" x14ac:dyDescent="0.3">
      <c r="B44" s="40"/>
      <c r="C44" s="40"/>
      <c r="D44" s="40"/>
      <c r="E44" s="40"/>
      <c r="F44" s="41"/>
    </row>
  </sheetData>
  <mergeCells count="53">
    <mergeCell ref="B11:J11"/>
    <mergeCell ref="K11:W11"/>
    <mergeCell ref="B6:J6"/>
    <mergeCell ref="B7:J7"/>
    <mergeCell ref="B9:W9"/>
    <mergeCell ref="B10:J10"/>
    <mergeCell ref="K10:W10"/>
    <mergeCell ref="B12:J12"/>
    <mergeCell ref="K12:W12"/>
    <mergeCell ref="B13:J13"/>
    <mergeCell ref="K13:W13"/>
    <mergeCell ref="B14:J14"/>
    <mergeCell ref="K14:W14"/>
    <mergeCell ref="B15:J15"/>
    <mergeCell ref="K15:W15"/>
    <mergeCell ref="B16:J16"/>
    <mergeCell ref="K16:W16"/>
    <mergeCell ref="B17:J17"/>
    <mergeCell ref="K17:W17"/>
    <mergeCell ref="B18:J18"/>
    <mergeCell ref="K18:W18"/>
    <mergeCell ref="B19:J19"/>
    <mergeCell ref="K19:W19"/>
    <mergeCell ref="B20:J20"/>
    <mergeCell ref="K20:W20"/>
    <mergeCell ref="B21:J21"/>
    <mergeCell ref="K21:W21"/>
    <mergeCell ref="B22:J22"/>
    <mergeCell ref="K22:W22"/>
    <mergeCell ref="B23:J23"/>
    <mergeCell ref="K23:W23"/>
    <mergeCell ref="B24:J24"/>
    <mergeCell ref="K24:W24"/>
    <mergeCell ref="B25:J25"/>
    <mergeCell ref="K25:W25"/>
    <mergeCell ref="B26:J26"/>
    <mergeCell ref="K26:W26"/>
    <mergeCell ref="B27:J27"/>
    <mergeCell ref="K27:W27"/>
    <mergeCell ref="B28:J28"/>
    <mergeCell ref="K28:W28"/>
    <mergeCell ref="O31:P31"/>
    <mergeCell ref="Q31:Z31"/>
    <mergeCell ref="B34:B39"/>
    <mergeCell ref="C34:C39"/>
    <mergeCell ref="AA31:AA32"/>
    <mergeCell ref="F32:N32"/>
    <mergeCell ref="O32:P32"/>
    <mergeCell ref="Q32:R32"/>
    <mergeCell ref="S32:T32"/>
    <mergeCell ref="U32:V32"/>
    <mergeCell ref="W32:X32"/>
    <mergeCell ref="Y32:Z32"/>
  </mergeCells>
  <pageMargins left="0.7" right="0.7" top="0.75" bottom="0.75" header="0.3" footer="0.3"/>
  <pageSetup scale="83" fitToWidth="0"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50"/>
  <sheetViews>
    <sheetView showGridLines="0" topLeftCell="A4" zoomScale="60" zoomScaleNormal="60" zoomScalePageLayoutView="55" workbookViewId="0"/>
  </sheetViews>
  <sheetFormatPr defaultColWidth="8.88671875" defaultRowHeight="14.4" x14ac:dyDescent="0.3"/>
  <cols>
    <col min="1" max="1" width="1.33203125" customWidth="1"/>
    <col min="4" max="4" width="10" customWidth="1"/>
    <col min="5" max="5" width="38.109375" customWidth="1"/>
    <col min="6" max="6" width="8.44140625" style="1" customWidth="1"/>
    <col min="7" max="7" width="14.109375" style="1" customWidth="1"/>
    <col min="8" max="8" width="6.44140625" style="1" customWidth="1"/>
    <col min="9" max="9" width="13.6640625" style="1" customWidth="1"/>
    <col min="10" max="10" width="12.44140625" customWidth="1"/>
    <col min="11" max="11" width="11.109375" customWidth="1"/>
    <col min="12" max="12" width="10.6640625" bestFit="1" customWidth="1"/>
    <col min="13" max="13" width="9.44140625" customWidth="1"/>
    <col min="14" max="14" width="11.6640625" customWidth="1"/>
    <col min="15" max="15" width="8.33203125" customWidth="1"/>
    <col min="16" max="16" width="10.44140625" customWidth="1"/>
    <col min="17" max="17" width="8.109375" customWidth="1"/>
    <col min="18" max="18" width="10.44140625" customWidth="1"/>
    <col min="19" max="19" width="8" customWidth="1"/>
    <col min="20" max="20" width="10.33203125" customWidth="1"/>
    <col min="21" max="21" width="7.44140625" customWidth="1"/>
    <col min="22" max="22" width="11" customWidth="1"/>
    <col min="23" max="23" width="7" customWidth="1"/>
    <col min="24" max="24" width="10.44140625" customWidth="1"/>
    <col min="25" max="25" width="7.109375" customWidth="1"/>
    <col min="26" max="26" width="10.88671875" customWidth="1"/>
    <col min="27" max="27" width="9" customWidth="1"/>
  </cols>
  <sheetData>
    <row r="1" spans="2:23" x14ac:dyDescent="0.3">
      <c r="B1" t="s">
        <v>215</v>
      </c>
    </row>
    <row r="2" spans="2:23" ht="4.5" customHeight="1" x14ac:dyDescent="0.3"/>
    <row r="3" spans="2:23" s="3" customFormat="1" ht="25.8" x14ac:dyDescent="0.5">
      <c r="B3" s="2" t="s">
        <v>188</v>
      </c>
      <c r="F3" s="4"/>
      <c r="G3" s="4"/>
      <c r="H3" s="4"/>
      <c r="I3" s="4"/>
    </row>
    <row r="4" spans="2:23" x14ac:dyDescent="0.3">
      <c r="B4" s="5" t="s">
        <v>1</v>
      </c>
    </row>
    <row r="5" spans="2:23" ht="5.25" customHeight="1" thickBot="1" x14ac:dyDescent="0.35"/>
    <row r="6" spans="2:23" ht="23.4" x14ac:dyDescent="0.45">
      <c r="B6" s="6" t="s">
        <v>2</v>
      </c>
      <c r="C6" s="7"/>
      <c r="D6" s="7"/>
      <c r="E6" s="7"/>
      <c r="F6" s="7"/>
      <c r="G6" s="7"/>
      <c r="H6" s="7"/>
      <c r="I6" s="7"/>
      <c r="J6" s="8"/>
    </row>
    <row r="7" spans="2:23" x14ac:dyDescent="0.3">
      <c r="B7" s="344" t="s">
        <v>3</v>
      </c>
      <c r="C7" s="345"/>
      <c r="D7" s="345"/>
      <c r="E7" s="345"/>
      <c r="F7" s="345"/>
      <c r="G7" s="345"/>
      <c r="H7" s="345"/>
      <c r="I7" s="345"/>
      <c r="J7" s="346"/>
    </row>
    <row r="8" spans="2:23" ht="15" thickBot="1" x14ac:dyDescent="0.35">
      <c r="B8" s="290" t="s">
        <v>4</v>
      </c>
      <c r="C8" s="291"/>
      <c r="D8" s="291"/>
      <c r="E8" s="291"/>
      <c r="F8" s="291"/>
      <c r="G8" s="291"/>
      <c r="H8" s="291"/>
      <c r="I8" s="291"/>
      <c r="J8" s="292"/>
    </row>
    <row r="9" spans="2:23" ht="15" thickBot="1" x14ac:dyDescent="0.35"/>
    <row r="10" spans="2:23" ht="24" thickBot="1" x14ac:dyDescent="0.5">
      <c r="B10" s="293" t="s">
        <v>5</v>
      </c>
      <c r="C10" s="294"/>
      <c r="D10" s="294"/>
      <c r="E10" s="294"/>
      <c r="F10" s="294"/>
      <c r="G10" s="294"/>
      <c r="H10" s="294"/>
      <c r="I10" s="294"/>
      <c r="J10" s="294"/>
      <c r="K10" s="294"/>
      <c r="L10" s="294"/>
      <c r="M10" s="294"/>
      <c r="N10" s="294"/>
      <c r="O10" s="294"/>
      <c r="P10" s="294"/>
      <c r="Q10" s="294"/>
      <c r="R10" s="294"/>
      <c r="S10" s="294"/>
      <c r="T10" s="294"/>
      <c r="U10" s="294"/>
      <c r="V10" s="294"/>
      <c r="W10" s="295"/>
    </row>
    <row r="11" spans="2:23" x14ac:dyDescent="0.3">
      <c r="B11" s="296" t="s">
        <v>6</v>
      </c>
      <c r="C11" s="297"/>
      <c r="D11" s="297"/>
      <c r="E11" s="297"/>
      <c r="F11" s="297"/>
      <c r="G11" s="297"/>
      <c r="H11" s="297"/>
      <c r="I11" s="297"/>
      <c r="J11" s="297"/>
      <c r="K11" s="298" t="s">
        <v>330</v>
      </c>
      <c r="L11" s="299"/>
      <c r="M11" s="299"/>
      <c r="N11" s="299"/>
      <c r="O11" s="299"/>
      <c r="P11" s="299"/>
      <c r="Q11" s="299"/>
      <c r="R11" s="299"/>
      <c r="S11" s="299"/>
      <c r="T11" s="299"/>
      <c r="U11" s="299"/>
      <c r="V11" s="299"/>
      <c r="W11" s="300"/>
    </row>
    <row r="12" spans="2:23" x14ac:dyDescent="0.3">
      <c r="B12" s="278" t="s">
        <v>7</v>
      </c>
      <c r="C12" s="279"/>
      <c r="D12" s="279"/>
      <c r="E12" s="279"/>
      <c r="F12" s="279"/>
      <c r="G12" s="279"/>
      <c r="H12" s="279"/>
      <c r="I12" s="279"/>
      <c r="J12" s="279"/>
      <c r="K12" s="268">
        <v>2</v>
      </c>
      <c r="L12" s="269"/>
      <c r="M12" s="269"/>
      <c r="N12" s="269"/>
      <c r="O12" s="269"/>
      <c r="P12" s="269"/>
      <c r="Q12" s="269"/>
      <c r="R12" s="269"/>
      <c r="S12" s="269"/>
      <c r="T12" s="269"/>
      <c r="U12" s="269"/>
      <c r="V12" s="269"/>
      <c r="W12" s="270"/>
    </row>
    <row r="13" spans="2:23" x14ac:dyDescent="0.3">
      <c r="B13" s="278" t="s">
        <v>8</v>
      </c>
      <c r="C13" s="279"/>
      <c r="D13" s="279"/>
      <c r="E13" s="279"/>
      <c r="F13" s="279"/>
      <c r="G13" s="279"/>
      <c r="H13" s="279"/>
      <c r="I13" s="279"/>
      <c r="J13" s="279"/>
      <c r="K13" s="316">
        <v>42620</v>
      </c>
      <c r="L13" s="269"/>
      <c r="M13" s="269"/>
      <c r="N13" s="269"/>
      <c r="O13" s="269"/>
      <c r="P13" s="269"/>
      <c r="Q13" s="269"/>
      <c r="R13" s="269"/>
      <c r="S13" s="269"/>
      <c r="T13" s="269"/>
      <c r="U13" s="269"/>
      <c r="V13" s="269"/>
      <c r="W13" s="270"/>
    </row>
    <row r="14" spans="2:23" x14ac:dyDescent="0.3">
      <c r="B14" s="278" t="s">
        <v>9</v>
      </c>
      <c r="C14" s="279"/>
      <c r="D14" s="279"/>
      <c r="E14" s="279"/>
      <c r="F14" s="279"/>
      <c r="G14" s="279"/>
      <c r="H14" s="279"/>
      <c r="I14" s="279"/>
      <c r="J14" s="279"/>
      <c r="K14" s="268" t="s">
        <v>335</v>
      </c>
      <c r="L14" s="269"/>
      <c r="M14" s="269"/>
      <c r="N14" s="269"/>
      <c r="O14" s="269"/>
      <c r="P14" s="269"/>
      <c r="Q14" s="269"/>
      <c r="R14" s="269"/>
      <c r="S14" s="269"/>
      <c r="T14" s="269"/>
      <c r="U14" s="269"/>
      <c r="V14" s="269"/>
      <c r="W14" s="270"/>
    </row>
    <row r="15" spans="2:23" ht="15" thickBot="1" x14ac:dyDescent="0.35">
      <c r="B15" s="271" t="s">
        <v>10</v>
      </c>
      <c r="C15" s="272"/>
      <c r="D15" s="272"/>
      <c r="E15" s="272"/>
      <c r="F15" s="272"/>
      <c r="G15" s="272"/>
      <c r="H15" s="272"/>
      <c r="I15" s="272"/>
      <c r="J15" s="272"/>
      <c r="K15" s="286">
        <v>42621</v>
      </c>
      <c r="L15" s="274"/>
      <c r="M15" s="274"/>
      <c r="N15" s="274"/>
      <c r="O15" s="274"/>
      <c r="P15" s="274"/>
      <c r="Q15" s="274"/>
      <c r="R15" s="274"/>
      <c r="S15" s="274"/>
      <c r="T15" s="274"/>
      <c r="U15" s="274"/>
      <c r="V15" s="274"/>
      <c r="W15" s="275"/>
    </row>
    <row r="16" spans="2:23" x14ac:dyDescent="0.3">
      <c r="B16" s="280" t="s">
        <v>11</v>
      </c>
      <c r="C16" s="281"/>
      <c r="D16" s="281"/>
      <c r="E16" s="281"/>
      <c r="F16" s="281"/>
      <c r="G16" s="281"/>
      <c r="H16" s="281"/>
      <c r="I16" s="281"/>
      <c r="J16" s="281"/>
      <c r="K16" s="282" t="s">
        <v>200</v>
      </c>
      <c r="L16" s="283"/>
      <c r="M16" s="283"/>
      <c r="N16" s="283"/>
      <c r="O16" s="283"/>
      <c r="P16" s="283"/>
      <c r="Q16" s="283"/>
      <c r="R16" s="283"/>
      <c r="S16" s="283"/>
      <c r="T16" s="283"/>
      <c r="U16" s="283"/>
      <c r="V16" s="283"/>
      <c r="W16" s="284"/>
    </row>
    <row r="17" spans="2:27" x14ac:dyDescent="0.3">
      <c r="B17" s="280" t="s">
        <v>12</v>
      </c>
      <c r="C17" s="281"/>
      <c r="D17" s="281"/>
      <c r="E17" s="281"/>
      <c r="F17" s="281"/>
      <c r="G17" s="281"/>
      <c r="H17" s="281"/>
      <c r="I17" s="281"/>
      <c r="J17" s="281"/>
      <c r="K17" s="268" t="s">
        <v>201</v>
      </c>
      <c r="L17" s="269"/>
      <c r="M17" s="269"/>
      <c r="N17" s="269"/>
      <c r="O17" s="269"/>
      <c r="P17" s="269"/>
      <c r="Q17" s="269"/>
      <c r="R17" s="269"/>
      <c r="S17" s="269"/>
      <c r="T17" s="269"/>
      <c r="U17" s="269"/>
      <c r="V17" s="269"/>
      <c r="W17" s="270"/>
    </row>
    <row r="18" spans="2:27" x14ac:dyDescent="0.3">
      <c r="B18" s="278" t="s">
        <v>14</v>
      </c>
      <c r="C18" s="279"/>
      <c r="D18" s="279"/>
      <c r="E18" s="279"/>
      <c r="F18" s="279"/>
      <c r="G18" s="279"/>
      <c r="H18" s="279"/>
      <c r="I18" s="279"/>
      <c r="J18" s="279"/>
      <c r="K18" s="268">
        <v>100</v>
      </c>
      <c r="L18" s="269"/>
      <c r="M18" s="269"/>
      <c r="N18" s="269"/>
      <c r="O18" s="269"/>
      <c r="P18" s="269"/>
      <c r="Q18" s="269"/>
      <c r="R18" s="269"/>
      <c r="S18" s="269"/>
      <c r="T18" s="269"/>
      <c r="U18" s="269"/>
      <c r="V18" s="269"/>
      <c r="W18" s="270"/>
    </row>
    <row r="19" spans="2:27" x14ac:dyDescent="0.3">
      <c r="B19" s="278" t="s">
        <v>16</v>
      </c>
      <c r="C19" s="279"/>
      <c r="D19" s="279"/>
      <c r="E19" s="279"/>
      <c r="F19" s="279"/>
      <c r="G19" s="279"/>
      <c r="H19" s="279"/>
      <c r="I19" s="279"/>
      <c r="J19" s="279"/>
      <c r="K19" s="268">
        <v>100</v>
      </c>
      <c r="L19" s="269"/>
      <c r="M19" s="269"/>
      <c r="N19" s="269"/>
      <c r="O19" s="269"/>
      <c r="P19" s="269"/>
      <c r="Q19" s="269"/>
      <c r="R19" s="269"/>
      <c r="S19" s="269"/>
      <c r="T19" s="269"/>
      <c r="U19" s="269"/>
      <c r="V19" s="269"/>
      <c r="W19" s="270"/>
    </row>
    <row r="20" spans="2:27" x14ac:dyDescent="0.3">
      <c r="B20" s="278" t="s">
        <v>18</v>
      </c>
      <c r="C20" s="279"/>
      <c r="D20" s="279"/>
      <c r="E20" s="279"/>
      <c r="F20" s="279"/>
      <c r="G20" s="279"/>
      <c r="H20" s="279"/>
      <c r="I20" s="279"/>
      <c r="J20" s="279"/>
      <c r="K20" s="268">
        <v>100</v>
      </c>
      <c r="L20" s="269"/>
      <c r="M20" s="269"/>
      <c r="N20" s="269"/>
      <c r="O20" s="269"/>
      <c r="P20" s="269"/>
      <c r="Q20" s="269"/>
      <c r="R20" s="269"/>
      <c r="S20" s="269"/>
      <c r="T20" s="269"/>
      <c r="U20" s="269"/>
      <c r="V20" s="269"/>
      <c r="W20" s="270"/>
    </row>
    <row r="21" spans="2:27" x14ac:dyDescent="0.3">
      <c r="B21" s="278" t="s">
        <v>130</v>
      </c>
      <c r="C21" s="279"/>
      <c r="D21" s="279"/>
      <c r="E21" s="279"/>
      <c r="F21" s="279"/>
      <c r="G21" s="279"/>
      <c r="H21" s="279"/>
      <c r="I21" s="279"/>
      <c r="J21" s="279"/>
      <c r="K21" s="268" t="s">
        <v>201</v>
      </c>
      <c r="L21" s="269"/>
      <c r="M21" s="269"/>
      <c r="N21" s="269"/>
      <c r="O21" s="269"/>
      <c r="P21" s="269"/>
      <c r="Q21" s="269"/>
      <c r="R21" s="269"/>
      <c r="S21" s="269"/>
      <c r="T21" s="269"/>
      <c r="U21" s="269"/>
      <c r="V21" s="269"/>
      <c r="W21" s="270"/>
    </row>
    <row r="22" spans="2:27" x14ac:dyDescent="0.3">
      <c r="B22" s="278" t="s">
        <v>202</v>
      </c>
      <c r="C22" s="279"/>
      <c r="D22" s="279"/>
      <c r="E22" s="279"/>
      <c r="F22" s="279"/>
      <c r="G22" s="279"/>
      <c r="H22" s="279"/>
      <c r="I22" s="279"/>
      <c r="J22" s="279"/>
      <c r="K22" s="268" t="s">
        <v>279</v>
      </c>
      <c r="L22" s="269"/>
      <c r="M22" s="269"/>
      <c r="N22" s="269"/>
      <c r="O22" s="269"/>
      <c r="P22" s="269"/>
      <c r="Q22" s="269"/>
      <c r="R22" s="269"/>
      <c r="S22" s="269"/>
      <c r="T22" s="269"/>
      <c r="U22" s="269"/>
      <c r="V22" s="269"/>
      <c r="W22" s="270"/>
    </row>
    <row r="23" spans="2:27" x14ac:dyDescent="0.3">
      <c r="B23" s="278" t="s">
        <v>203</v>
      </c>
      <c r="C23" s="279"/>
      <c r="D23" s="279"/>
      <c r="E23" s="279"/>
      <c r="F23" s="279"/>
      <c r="G23" s="279"/>
      <c r="H23" s="279"/>
      <c r="I23" s="279"/>
      <c r="J23" s="279"/>
      <c r="K23" s="268" t="s">
        <v>201</v>
      </c>
      <c r="L23" s="269"/>
      <c r="M23" s="269"/>
      <c r="N23" s="269"/>
      <c r="O23" s="269"/>
      <c r="P23" s="269"/>
      <c r="Q23" s="269"/>
      <c r="R23" s="269"/>
      <c r="S23" s="269"/>
      <c r="T23" s="269"/>
      <c r="U23" s="269"/>
      <c r="V23" s="269"/>
      <c r="W23" s="270"/>
    </row>
    <row r="24" spans="2:27" x14ac:dyDescent="0.3">
      <c r="B24" s="278" t="s">
        <v>22</v>
      </c>
      <c r="C24" s="279"/>
      <c r="D24" s="279"/>
      <c r="E24" s="279"/>
      <c r="F24" s="279"/>
      <c r="G24" s="279"/>
      <c r="H24" s="279"/>
      <c r="I24" s="279"/>
      <c r="J24" s="279"/>
      <c r="K24" s="268" t="s">
        <v>201</v>
      </c>
      <c r="L24" s="269"/>
      <c r="M24" s="269"/>
      <c r="N24" s="269"/>
      <c r="O24" s="269"/>
      <c r="P24" s="269"/>
      <c r="Q24" s="269"/>
      <c r="R24" s="269"/>
      <c r="S24" s="269"/>
      <c r="T24" s="269"/>
      <c r="U24" s="269"/>
      <c r="V24" s="269"/>
      <c r="W24" s="270"/>
    </row>
    <row r="25" spans="2:27" ht="31.05" customHeight="1" x14ac:dyDescent="0.3">
      <c r="B25" s="266" t="s">
        <v>204</v>
      </c>
      <c r="C25" s="267"/>
      <c r="D25" s="267"/>
      <c r="E25" s="267"/>
      <c r="F25" s="267"/>
      <c r="G25" s="267"/>
      <c r="H25" s="267"/>
      <c r="I25" s="267"/>
      <c r="J25" s="267"/>
      <c r="K25" s="341" t="s">
        <v>201</v>
      </c>
      <c r="L25" s="342"/>
      <c r="M25" s="342"/>
      <c r="N25" s="342"/>
      <c r="O25" s="342"/>
      <c r="P25" s="342"/>
      <c r="Q25" s="342"/>
      <c r="R25" s="342"/>
      <c r="S25" s="342"/>
      <c r="T25" s="342"/>
      <c r="U25" s="342"/>
      <c r="V25" s="342"/>
      <c r="W25" s="343"/>
    </row>
    <row r="26" spans="2:27" ht="15" thickBot="1" x14ac:dyDescent="0.35">
      <c r="B26" s="271" t="s">
        <v>24</v>
      </c>
      <c r="C26" s="272"/>
      <c r="D26" s="272"/>
      <c r="E26" s="272"/>
      <c r="F26" s="272"/>
      <c r="G26" s="272"/>
      <c r="H26" s="272"/>
      <c r="I26" s="272"/>
      <c r="J26" s="272"/>
      <c r="K26" s="273" t="s">
        <v>201</v>
      </c>
      <c r="L26" s="274"/>
      <c r="M26" s="274"/>
      <c r="N26" s="274"/>
      <c r="O26" s="274"/>
      <c r="P26" s="274"/>
      <c r="Q26" s="274"/>
      <c r="R26" s="274"/>
      <c r="S26" s="274"/>
      <c r="T26" s="274"/>
      <c r="U26" s="274"/>
      <c r="V26" s="274"/>
      <c r="W26" s="275"/>
    </row>
    <row r="27" spans="2:27" ht="15" thickBot="1" x14ac:dyDescent="0.35">
      <c r="F27"/>
      <c r="G27"/>
      <c r="H27"/>
      <c r="I27"/>
    </row>
    <row r="28" spans="2:27" ht="23.4" x14ac:dyDescent="0.45">
      <c r="B28" s="6" t="s">
        <v>25</v>
      </c>
      <c r="C28" s="9"/>
      <c r="D28" s="9"/>
      <c r="E28" s="9"/>
      <c r="F28" s="9"/>
      <c r="G28" s="9"/>
      <c r="H28" s="9"/>
      <c r="I28" s="9"/>
      <c r="J28" s="9"/>
      <c r="K28" s="9"/>
      <c r="L28" s="9"/>
      <c r="M28" s="9"/>
      <c r="N28" s="9"/>
      <c r="O28" s="9"/>
      <c r="P28" s="9"/>
      <c r="Q28" s="9"/>
      <c r="R28" s="9"/>
      <c r="S28" s="9"/>
      <c r="T28" s="9"/>
      <c r="U28" s="9"/>
      <c r="V28" s="9"/>
      <c r="W28" s="9"/>
      <c r="X28" s="9"/>
      <c r="Y28" s="9"/>
      <c r="Z28" s="9"/>
      <c r="AA28" s="10"/>
    </row>
    <row r="29" spans="2:27" s="5" customFormat="1" ht="15" customHeight="1" x14ac:dyDescent="0.3">
      <c r="B29" s="11"/>
      <c r="C29" s="12"/>
      <c r="D29" s="12"/>
      <c r="E29" s="12"/>
      <c r="F29" s="13"/>
      <c r="G29" s="13"/>
      <c r="H29" s="13"/>
      <c r="I29" s="13"/>
      <c r="J29" s="12"/>
      <c r="K29" s="12"/>
      <c r="L29" s="12"/>
      <c r="M29" s="12"/>
      <c r="N29" s="14"/>
      <c r="O29" s="265"/>
      <c r="P29" s="265"/>
      <c r="Q29" s="276" t="s">
        <v>131</v>
      </c>
      <c r="R29" s="277"/>
      <c r="S29" s="277"/>
      <c r="T29" s="277"/>
      <c r="U29" s="277"/>
      <c r="V29" s="277"/>
      <c r="W29" s="277"/>
      <c r="X29" s="277"/>
      <c r="Y29" s="277"/>
      <c r="Z29" s="277"/>
      <c r="AA29" s="258" t="s">
        <v>205</v>
      </c>
    </row>
    <row r="30" spans="2:27" s="5" customFormat="1" x14ac:dyDescent="0.3">
      <c r="B30" s="11"/>
      <c r="C30" s="12"/>
      <c r="D30" s="12"/>
      <c r="E30" s="12"/>
      <c r="F30" s="260" t="s">
        <v>27</v>
      </c>
      <c r="G30" s="261"/>
      <c r="H30" s="261"/>
      <c r="I30" s="261"/>
      <c r="J30" s="261"/>
      <c r="K30" s="261"/>
      <c r="L30" s="261"/>
      <c r="M30" s="262"/>
      <c r="N30" s="263"/>
      <c r="O30" s="264" t="s">
        <v>206</v>
      </c>
      <c r="P30" s="240"/>
      <c r="Q30" s="265" t="s">
        <v>132</v>
      </c>
      <c r="R30" s="265"/>
      <c r="S30" s="265" t="s">
        <v>133</v>
      </c>
      <c r="T30" s="240"/>
      <c r="U30" s="265" t="s">
        <v>134</v>
      </c>
      <c r="V30" s="240"/>
      <c r="W30" s="265" t="s">
        <v>135</v>
      </c>
      <c r="X30" s="240"/>
      <c r="Y30" s="265" t="s">
        <v>136</v>
      </c>
      <c r="Z30" s="240"/>
      <c r="AA30" s="259"/>
    </row>
    <row r="31" spans="2:27" ht="72.599999999999994" thickBot="1" x14ac:dyDescent="0.35">
      <c r="B31" s="15" t="s">
        <v>29</v>
      </c>
      <c r="C31" s="97" t="s">
        <v>193</v>
      </c>
      <c r="D31" s="17" t="s">
        <v>31</v>
      </c>
      <c r="E31" s="17" t="s">
        <v>32</v>
      </c>
      <c r="F31" s="98" t="s">
        <v>33</v>
      </c>
      <c r="G31" s="99" t="s">
        <v>207</v>
      </c>
      <c r="H31" s="98" t="s">
        <v>35</v>
      </c>
      <c r="I31" s="99" t="s">
        <v>207</v>
      </c>
      <c r="J31" s="100" t="s">
        <v>97</v>
      </c>
      <c r="K31" s="99" t="s">
        <v>207</v>
      </c>
      <c r="L31" s="98" t="s">
        <v>36</v>
      </c>
      <c r="M31" s="98" t="s">
        <v>37</v>
      </c>
      <c r="N31" s="98" t="s">
        <v>38</v>
      </c>
      <c r="O31" s="101" t="s">
        <v>208</v>
      </c>
      <c r="P31" s="101" t="s">
        <v>209</v>
      </c>
      <c r="Q31" s="101" t="s">
        <v>208</v>
      </c>
      <c r="R31" s="101" t="s">
        <v>209</v>
      </c>
      <c r="S31" s="101" t="s">
        <v>208</v>
      </c>
      <c r="T31" s="101" t="s">
        <v>209</v>
      </c>
      <c r="U31" s="101" t="s">
        <v>208</v>
      </c>
      <c r="V31" s="101" t="s">
        <v>209</v>
      </c>
      <c r="W31" s="101" t="s">
        <v>208</v>
      </c>
      <c r="X31" s="101" t="s">
        <v>209</v>
      </c>
      <c r="Y31" s="101" t="s">
        <v>208</v>
      </c>
      <c r="Z31" s="101" t="s">
        <v>209</v>
      </c>
      <c r="AA31" s="102" t="s">
        <v>210</v>
      </c>
    </row>
    <row r="32" spans="2:27" ht="15" thickTop="1" x14ac:dyDescent="0.3">
      <c r="B32" s="252" t="s">
        <v>41</v>
      </c>
      <c r="C32" s="253" t="s">
        <v>211</v>
      </c>
      <c r="D32" s="160" t="s">
        <v>57</v>
      </c>
      <c r="E32" s="161" t="s">
        <v>212</v>
      </c>
      <c r="F32" s="162" t="s">
        <v>189</v>
      </c>
      <c r="G32" s="163" t="s">
        <v>196</v>
      </c>
      <c r="H32" s="162" t="s">
        <v>201</v>
      </c>
      <c r="I32" s="162" t="s">
        <v>213</v>
      </c>
      <c r="J32" s="162" t="s">
        <v>213</v>
      </c>
      <c r="K32" s="162" t="s">
        <v>213</v>
      </c>
      <c r="L32" s="163">
        <v>100</v>
      </c>
      <c r="M32" s="162">
        <v>50</v>
      </c>
      <c r="N32" s="162">
        <v>50</v>
      </c>
      <c r="O32" s="85">
        <v>79.069999999999993</v>
      </c>
      <c r="P32" s="85">
        <v>347.7</v>
      </c>
      <c r="Q32" s="85">
        <v>41.775199999999998</v>
      </c>
      <c r="R32" s="85">
        <v>347.8</v>
      </c>
      <c r="S32" s="85">
        <v>41.849600000000002</v>
      </c>
      <c r="T32" s="85">
        <v>347.8</v>
      </c>
      <c r="U32" s="85">
        <v>43.161299999999997</v>
      </c>
      <c r="V32" s="85">
        <v>347.8</v>
      </c>
      <c r="W32" s="85">
        <v>45.2864</v>
      </c>
      <c r="X32" s="85">
        <v>347.8</v>
      </c>
      <c r="Y32" s="85">
        <v>52.7303</v>
      </c>
      <c r="Z32" s="85">
        <v>347.8</v>
      </c>
      <c r="AA32" s="164">
        <v>77.938000000000002</v>
      </c>
    </row>
    <row r="33" spans="2:27" x14ac:dyDescent="0.3">
      <c r="B33" s="252"/>
      <c r="C33" s="254"/>
      <c r="D33" s="165" t="s">
        <v>62</v>
      </c>
      <c r="E33" s="165" t="s">
        <v>214</v>
      </c>
      <c r="F33" s="85" t="s">
        <v>200</v>
      </c>
      <c r="G33" s="85" t="s">
        <v>196</v>
      </c>
      <c r="H33" s="85" t="s">
        <v>201</v>
      </c>
      <c r="I33" s="85" t="s">
        <v>213</v>
      </c>
      <c r="J33" s="85" t="s">
        <v>213</v>
      </c>
      <c r="K33" s="85" t="s">
        <v>213</v>
      </c>
      <c r="L33" s="85">
        <v>75</v>
      </c>
      <c r="M33" s="85">
        <v>50</v>
      </c>
      <c r="N33" s="85">
        <v>50</v>
      </c>
      <c r="O33" s="85">
        <v>54.387867999999997</v>
      </c>
      <c r="P33" s="85">
        <v>278.10000000000002</v>
      </c>
      <c r="Q33" s="85">
        <v>30.715399999999999</v>
      </c>
      <c r="R33" s="85">
        <v>280</v>
      </c>
      <c r="S33" s="85">
        <v>30.750800000000002</v>
      </c>
      <c r="T33" s="85">
        <v>280</v>
      </c>
      <c r="U33" s="85">
        <v>31.4833</v>
      </c>
      <c r="V33" s="85">
        <v>280</v>
      </c>
      <c r="W33" s="85">
        <v>32.929099999999998</v>
      </c>
      <c r="X33" s="85">
        <v>280</v>
      </c>
      <c r="Y33" s="85">
        <v>37.386400000000002</v>
      </c>
      <c r="Z33" s="85">
        <v>280</v>
      </c>
      <c r="AA33" s="164">
        <v>11.010899999999999</v>
      </c>
    </row>
    <row r="34" spans="2:27" ht="57.6" x14ac:dyDescent="0.3">
      <c r="B34" s="252"/>
      <c r="C34" s="254"/>
      <c r="D34" s="165" t="s">
        <v>147</v>
      </c>
      <c r="E34" s="166" t="s">
        <v>300</v>
      </c>
      <c r="F34" s="85" t="s">
        <v>189</v>
      </c>
      <c r="G34" s="85" t="s">
        <v>196</v>
      </c>
      <c r="H34" s="85" t="s">
        <v>201</v>
      </c>
      <c r="I34" s="85" t="s">
        <v>213</v>
      </c>
      <c r="J34" s="85" t="s">
        <v>213</v>
      </c>
      <c r="K34" s="85" t="s">
        <v>213</v>
      </c>
      <c r="L34" s="85">
        <v>95</v>
      </c>
      <c r="M34" s="85">
        <v>50</v>
      </c>
      <c r="N34" s="85">
        <v>50</v>
      </c>
      <c r="O34" s="85">
        <v>63.7911</v>
      </c>
      <c r="P34" s="85">
        <v>328.3</v>
      </c>
      <c r="Q34" s="85">
        <v>40.146599999999999</v>
      </c>
      <c r="R34" s="85">
        <v>325.39999999999998</v>
      </c>
      <c r="S34" s="85">
        <v>40.1404</v>
      </c>
      <c r="T34" s="85">
        <v>325.39999999999998</v>
      </c>
      <c r="U34" s="85">
        <v>41.6648</v>
      </c>
      <c r="V34" s="85">
        <v>325.7</v>
      </c>
      <c r="W34" s="85">
        <v>43.3872</v>
      </c>
      <c r="X34" s="85">
        <v>325.7</v>
      </c>
      <c r="Y34" s="85">
        <v>43.588799999999999</v>
      </c>
      <c r="Z34" s="85">
        <v>325.89999999999998</v>
      </c>
      <c r="AA34" s="164">
        <v>73.772000000000006</v>
      </c>
    </row>
    <row r="35" spans="2:27" x14ac:dyDescent="0.3">
      <c r="B35" s="252"/>
      <c r="C35" s="254"/>
      <c r="D35" s="165"/>
      <c r="E35" s="166"/>
      <c r="F35" s="85"/>
      <c r="G35" s="85"/>
      <c r="H35" s="85"/>
      <c r="I35" s="85"/>
      <c r="J35" s="85"/>
      <c r="K35" s="85"/>
      <c r="L35" s="85"/>
      <c r="M35" s="85"/>
      <c r="N35" s="85"/>
      <c r="O35" s="85"/>
      <c r="P35" s="167"/>
      <c r="Q35" s="167"/>
      <c r="R35" s="167"/>
      <c r="S35" s="167"/>
      <c r="T35" s="167"/>
      <c r="U35" s="167"/>
      <c r="V35" s="167"/>
      <c r="W35" s="167"/>
      <c r="X35" s="167"/>
      <c r="Y35" s="167"/>
      <c r="Z35" s="167"/>
      <c r="AA35" s="168"/>
    </row>
    <row r="36" spans="2:27" x14ac:dyDescent="0.3">
      <c r="B36" s="252"/>
      <c r="C36" s="254"/>
      <c r="D36" s="165"/>
      <c r="E36" s="166"/>
      <c r="F36" s="85"/>
      <c r="G36" s="85"/>
      <c r="H36" s="85"/>
      <c r="I36" s="85"/>
      <c r="J36" s="85"/>
      <c r="K36" s="85"/>
      <c r="L36" s="85"/>
      <c r="M36" s="85"/>
      <c r="N36" s="85"/>
      <c r="O36" s="85"/>
      <c r="P36" s="167"/>
      <c r="Q36" s="167"/>
      <c r="R36" s="167"/>
      <c r="S36" s="167"/>
      <c r="T36" s="167"/>
      <c r="U36" s="167"/>
      <c r="V36" s="167"/>
      <c r="W36" s="167"/>
      <c r="X36" s="167"/>
      <c r="Y36" s="167"/>
      <c r="Z36" s="167"/>
      <c r="AA36" s="168"/>
    </row>
    <row r="37" spans="2:27" x14ac:dyDescent="0.3">
      <c r="B37" s="252"/>
      <c r="C37" s="254"/>
      <c r="D37" s="165"/>
      <c r="E37" s="166"/>
      <c r="F37" s="85"/>
      <c r="G37" s="85"/>
      <c r="H37" s="85"/>
      <c r="I37" s="85"/>
      <c r="J37" s="85"/>
      <c r="K37" s="85"/>
      <c r="L37" s="85"/>
      <c r="M37" s="85"/>
      <c r="N37" s="85"/>
      <c r="O37" s="85"/>
      <c r="P37" s="167"/>
      <c r="Q37" s="167"/>
      <c r="R37" s="167"/>
      <c r="S37" s="167"/>
      <c r="T37" s="167"/>
      <c r="U37" s="167"/>
      <c r="V37" s="167"/>
      <c r="W37" s="167"/>
      <c r="X37" s="167"/>
      <c r="Y37" s="167"/>
      <c r="Z37" s="167"/>
      <c r="AA37" s="168"/>
    </row>
    <row r="38" spans="2:27" x14ac:dyDescent="0.3">
      <c r="B38" s="252"/>
      <c r="C38" s="254"/>
      <c r="D38" s="165"/>
      <c r="E38" s="166"/>
      <c r="F38" s="85"/>
      <c r="G38" s="85"/>
      <c r="H38" s="85"/>
      <c r="I38" s="85"/>
      <c r="J38" s="85"/>
      <c r="K38" s="85"/>
      <c r="L38" s="85"/>
      <c r="M38" s="85"/>
      <c r="N38" s="85"/>
      <c r="O38" s="85"/>
      <c r="P38" s="167"/>
      <c r="Q38" s="167"/>
      <c r="R38" s="167"/>
      <c r="S38" s="167"/>
      <c r="T38" s="167"/>
      <c r="U38" s="167"/>
      <c r="V38" s="167"/>
      <c r="W38" s="167"/>
      <c r="X38" s="167"/>
      <c r="Y38" s="167"/>
      <c r="Z38" s="167"/>
      <c r="AA38" s="168"/>
    </row>
    <row r="39" spans="2:27" x14ac:dyDescent="0.3">
      <c r="B39" s="252"/>
      <c r="C39" s="254"/>
      <c r="D39" s="165"/>
      <c r="E39" s="166"/>
      <c r="F39" s="85"/>
      <c r="G39" s="85"/>
      <c r="H39" s="85"/>
      <c r="I39" s="85"/>
      <c r="J39" s="85"/>
      <c r="K39" s="85"/>
      <c r="L39" s="85"/>
      <c r="M39" s="85"/>
      <c r="N39" s="85"/>
      <c r="O39" s="85"/>
      <c r="P39" s="167"/>
      <c r="Q39" s="167"/>
      <c r="R39" s="167"/>
      <c r="S39" s="167"/>
      <c r="T39" s="167"/>
      <c r="U39" s="167"/>
      <c r="V39" s="167"/>
      <c r="W39" s="167"/>
      <c r="X39" s="167"/>
      <c r="Y39" s="167"/>
      <c r="Z39" s="167"/>
      <c r="AA39" s="168"/>
    </row>
    <row r="40" spans="2:27" x14ac:dyDescent="0.3">
      <c r="B40" s="252"/>
      <c r="C40" s="254"/>
      <c r="D40" s="165"/>
      <c r="E40" s="166"/>
      <c r="F40" s="85"/>
      <c r="G40" s="85"/>
      <c r="H40" s="85"/>
      <c r="I40" s="85"/>
      <c r="J40" s="85"/>
      <c r="K40" s="85"/>
      <c r="L40" s="85"/>
      <c r="M40" s="85"/>
      <c r="N40" s="85"/>
      <c r="O40" s="85"/>
      <c r="P40" s="167"/>
      <c r="Q40" s="167"/>
      <c r="R40" s="167"/>
      <c r="S40" s="167"/>
      <c r="T40" s="167"/>
      <c r="U40" s="167"/>
      <c r="V40" s="167"/>
      <c r="W40" s="167"/>
      <c r="X40" s="167"/>
      <c r="Y40" s="167"/>
      <c r="Z40" s="167"/>
      <c r="AA40" s="168"/>
    </row>
    <row r="41" spans="2:27" x14ac:dyDescent="0.3">
      <c r="B41" s="252"/>
      <c r="C41" s="255"/>
      <c r="D41" s="165"/>
      <c r="E41" s="166"/>
      <c r="F41" s="85"/>
      <c r="G41" s="85"/>
      <c r="H41" s="85"/>
      <c r="I41" s="85"/>
      <c r="J41" s="85"/>
      <c r="K41" s="85"/>
      <c r="L41" s="85"/>
      <c r="M41" s="85"/>
      <c r="N41" s="85"/>
      <c r="O41" s="85"/>
      <c r="P41" s="167"/>
      <c r="Q41" s="167"/>
      <c r="R41" s="167"/>
      <c r="S41" s="167"/>
      <c r="T41" s="167"/>
      <c r="U41" s="167"/>
      <c r="V41" s="167"/>
      <c r="W41" s="167"/>
      <c r="X41" s="167"/>
      <c r="Y41" s="167"/>
      <c r="Z41" s="167"/>
      <c r="AA41" s="168"/>
    </row>
    <row r="42" spans="2:27" x14ac:dyDescent="0.3">
      <c r="B42" s="252"/>
      <c r="C42" s="257"/>
      <c r="D42" s="165"/>
      <c r="E42" s="166"/>
      <c r="F42" s="85"/>
      <c r="G42" s="85"/>
      <c r="H42" s="85"/>
      <c r="I42" s="85"/>
      <c r="J42" s="85"/>
      <c r="K42" s="85"/>
      <c r="L42" s="85"/>
      <c r="M42" s="85"/>
      <c r="N42" s="85"/>
      <c r="O42" s="85"/>
      <c r="P42" s="167"/>
      <c r="Q42" s="167"/>
      <c r="R42" s="167"/>
      <c r="S42" s="167"/>
      <c r="T42" s="167"/>
      <c r="U42" s="167"/>
      <c r="V42" s="167"/>
      <c r="W42" s="167"/>
      <c r="X42" s="167"/>
      <c r="Y42" s="167"/>
      <c r="Z42" s="167"/>
      <c r="AA42" s="168"/>
    </row>
    <row r="43" spans="2:27" x14ac:dyDescent="0.3">
      <c r="B43" s="252"/>
      <c r="C43" s="309"/>
      <c r="D43" s="165"/>
      <c r="E43" s="166"/>
      <c r="F43" s="85"/>
      <c r="G43" s="85"/>
      <c r="H43" s="85"/>
      <c r="I43" s="85"/>
      <c r="J43" s="85"/>
      <c r="K43" s="85"/>
      <c r="L43" s="85"/>
      <c r="M43" s="85"/>
      <c r="N43" s="85"/>
      <c r="O43" s="85"/>
      <c r="P43" s="167"/>
      <c r="Q43" s="167"/>
      <c r="R43" s="167"/>
      <c r="S43" s="167"/>
      <c r="T43" s="167"/>
      <c r="U43" s="167"/>
      <c r="V43" s="167"/>
      <c r="W43" s="167"/>
      <c r="X43" s="167"/>
      <c r="Y43" s="167"/>
      <c r="Z43" s="167"/>
      <c r="AA43" s="168"/>
    </row>
    <row r="44" spans="2:27" x14ac:dyDescent="0.3">
      <c r="B44" s="252"/>
      <c r="C44" s="340"/>
      <c r="D44" s="165"/>
      <c r="E44" s="166"/>
      <c r="F44" s="85"/>
      <c r="G44" s="85"/>
      <c r="H44" s="85"/>
      <c r="I44" s="85"/>
      <c r="J44" s="85"/>
      <c r="K44" s="85"/>
      <c r="L44" s="85"/>
      <c r="M44" s="85"/>
      <c r="N44" s="85"/>
      <c r="O44" s="85"/>
      <c r="P44" s="167"/>
      <c r="Q44" s="167"/>
      <c r="R44" s="167"/>
      <c r="S44" s="167"/>
      <c r="T44" s="167"/>
      <c r="U44" s="167"/>
      <c r="V44" s="167"/>
      <c r="W44" s="167"/>
      <c r="X44" s="167"/>
      <c r="Y44" s="167"/>
      <c r="Z44" s="167"/>
      <c r="AA44" s="168"/>
    </row>
    <row r="45" spans="2:27" x14ac:dyDescent="0.3">
      <c r="B45" s="312" t="s">
        <v>48</v>
      </c>
      <c r="C45" s="33" t="s">
        <v>49</v>
      </c>
      <c r="D45" s="169"/>
      <c r="E45" s="166"/>
      <c r="F45" s="85" t="s">
        <v>55</v>
      </c>
      <c r="G45" s="85" t="s">
        <v>52</v>
      </c>
      <c r="H45" s="85" t="s">
        <v>103</v>
      </c>
      <c r="I45" s="85" t="s">
        <v>56</v>
      </c>
      <c r="J45" s="85" t="s">
        <v>56</v>
      </c>
      <c r="K45" s="85" t="s">
        <v>56</v>
      </c>
      <c r="L45" s="85">
        <v>100</v>
      </c>
      <c r="M45" s="85">
        <v>50</v>
      </c>
      <c r="N45" s="85">
        <v>50</v>
      </c>
      <c r="O45" s="85">
        <v>79.069999999999993</v>
      </c>
      <c r="P45" s="85">
        <v>347.7</v>
      </c>
      <c r="Q45" s="167"/>
      <c r="R45" s="167"/>
      <c r="S45" s="167"/>
      <c r="T45" s="167"/>
      <c r="U45" s="167"/>
      <c r="V45" s="167"/>
      <c r="W45" s="167"/>
      <c r="X45" s="167"/>
      <c r="Y45" s="167"/>
      <c r="Z45" s="167"/>
      <c r="AA45" s="168"/>
    </row>
    <row r="46" spans="2:27" ht="15" thickBot="1" x14ac:dyDescent="0.35">
      <c r="B46" s="317"/>
      <c r="C46" s="103"/>
      <c r="D46" s="170"/>
      <c r="E46" s="171"/>
      <c r="F46" s="172"/>
      <c r="G46" s="172"/>
      <c r="H46" s="172"/>
      <c r="I46" s="172"/>
      <c r="J46" s="172"/>
      <c r="K46" s="172"/>
      <c r="L46" s="172"/>
      <c r="M46" s="172"/>
      <c r="N46" s="172"/>
      <c r="O46" s="172"/>
      <c r="P46" s="172"/>
      <c r="Q46" s="173"/>
      <c r="R46" s="173"/>
      <c r="S46" s="173"/>
      <c r="T46" s="173"/>
      <c r="U46" s="173"/>
      <c r="V46" s="173"/>
      <c r="W46" s="173"/>
      <c r="X46" s="173"/>
      <c r="Y46" s="173"/>
      <c r="Z46" s="173"/>
      <c r="AA46" s="174"/>
    </row>
    <row r="47" spans="2:27" x14ac:dyDescent="0.3">
      <c r="F47"/>
      <c r="G47"/>
      <c r="H47"/>
      <c r="I47"/>
    </row>
    <row r="48" spans="2:27" x14ac:dyDescent="0.3">
      <c r="F48"/>
      <c r="G48"/>
      <c r="H48"/>
      <c r="I48"/>
    </row>
    <row r="49" spans="2:9" x14ac:dyDescent="0.3">
      <c r="F49"/>
      <c r="G49"/>
      <c r="H49"/>
      <c r="I49"/>
    </row>
    <row r="50" spans="2:9" x14ac:dyDescent="0.3">
      <c r="B50" s="40"/>
      <c r="C50" s="40"/>
      <c r="D50" s="40"/>
      <c r="E50" s="40"/>
      <c r="F50" s="41"/>
    </row>
  </sheetData>
  <mergeCells count="50">
    <mergeCell ref="B12:J12"/>
    <mergeCell ref="K12:W12"/>
    <mergeCell ref="B7:J7"/>
    <mergeCell ref="B8:J8"/>
    <mergeCell ref="B10:W10"/>
    <mergeCell ref="B11:J11"/>
    <mergeCell ref="K11:W11"/>
    <mergeCell ref="B13:J13"/>
    <mergeCell ref="K13:W13"/>
    <mergeCell ref="B14:J14"/>
    <mergeCell ref="K14:W14"/>
    <mergeCell ref="B15:J15"/>
    <mergeCell ref="K15:W15"/>
    <mergeCell ref="B16:J16"/>
    <mergeCell ref="K16:W16"/>
    <mergeCell ref="B17:J17"/>
    <mergeCell ref="K17:W17"/>
    <mergeCell ref="B18:J18"/>
    <mergeCell ref="K18:W18"/>
    <mergeCell ref="B19:J19"/>
    <mergeCell ref="K19:W19"/>
    <mergeCell ref="B20:J20"/>
    <mergeCell ref="K20:W20"/>
    <mergeCell ref="B21:J21"/>
    <mergeCell ref="K21:W21"/>
    <mergeCell ref="B22:J22"/>
    <mergeCell ref="K22:W22"/>
    <mergeCell ref="B23:J23"/>
    <mergeCell ref="K23:W23"/>
    <mergeCell ref="B24:J24"/>
    <mergeCell ref="K24:W24"/>
    <mergeCell ref="B25:J25"/>
    <mergeCell ref="K25:W25"/>
    <mergeCell ref="B26:J26"/>
    <mergeCell ref="K26:W26"/>
    <mergeCell ref="O29:P29"/>
    <mergeCell ref="Q29:Z29"/>
    <mergeCell ref="AA29:AA30"/>
    <mergeCell ref="F30:N30"/>
    <mergeCell ref="O30:P30"/>
    <mergeCell ref="Q30:R30"/>
    <mergeCell ref="S30:T30"/>
    <mergeCell ref="U30:V30"/>
    <mergeCell ref="W30:X30"/>
    <mergeCell ref="Y30:Z30"/>
    <mergeCell ref="B32:B44"/>
    <mergeCell ref="C32:C40"/>
    <mergeCell ref="C41:C42"/>
    <mergeCell ref="C43:C44"/>
    <mergeCell ref="B45:B46"/>
  </mergeCell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50"/>
  <sheetViews>
    <sheetView showGridLines="0" zoomScale="60" zoomScaleNormal="60" zoomScalePageLayoutView="60" workbookViewId="0"/>
  </sheetViews>
  <sheetFormatPr defaultColWidth="8.88671875" defaultRowHeight="14.4" x14ac:dyDescent="0.3"/>
  <cols>
    <col min="1" max="1" width="1.33203125" customWidth="1"/>
    <col min="4" max="4" width="10" customWidth="1"/>
    <col min="5" max="5" width="38.109375" customWidth="1"/>
    <col min="6" max="6" width="8.44140625" style="1" customWidth="1"/>
    <col min="7" max="7" width="14.109375" style="1" customWidth="1"/>
    <col min="8" max="8" width="6.44140625" style="1" customWidth="1"/>
    <col min="9" max="9" width="13.6640625" style="1" customWidth="1"/>
    <col min="10" max="10" width="12.44140625" customWidth="1"/>
    <col min="11" max="11" width="11.109375" customWidth="1"/>
    <col min="12" max="12" width="10.6640625" bestFit="1" customWidth="1"/>
    <col min="13" max="13" width="9.44140625" customWidth="1"/>
    <col min="14" max="14" width="11.6640625" customWidth="1"/>
    <col min="15" max="15" width="8.33203125" customWidth="1"/>
    <col min="16" max="16" width="10.44140625" customWidth="1"/>
    <col min="17" max="17" width="8.109375" customWidth="1"/>
    <col min="18" max="18" width="10.44140625" customWidth="1"/>
    <col min="19" max="19" width="8" customWidth="1"/>
    <col min="20" max="20" width="10.33203125" customWidth="1"/>
    <col min="21" max="21" width="7.44140625" customWidth="1"/>
    <col min="22" max="22" width="11" customWidth="1"/>
    <col min="23" max="23" width="7" customWidth="1"/>
    <col min="24" max="24" width="10.44140625" customWidth="1"/>
    <col min="25" max="25" width="7.109375" customWidth="1"/>
    <col min="26" max="26" width="10.88671875" customWidth="1"/>
    <col min="27" max="27" width="9" customWidth="1"/>
  </cols>
  <sheetData>
    <row r="1" spans="2:23" x14ac:dyDescent="0.3">
      <c r="B1" t="s">
        <v>216</v>
      </c>
    </row>
    <row r="2" spans="2:23" ht="4.5" customHeight="1" x14ac:dyDescent="0.3"/>
    <row r="3" spans="2:23" s="3" customFormat="1" ht="25.8" x14ac:dyDescent="0.5">
      <c r="B3" s="2" t="s">
        <v>188</v>
      </c>
      <c r="F3" s="4"/>
      <c r="G3" s="4"/>
      <c r="H3" s="4"/>
      <c r="I3" s="4"/>
    </row>
    <row r="4" spans="2:23" x14ac:dyDescent="0.3">
      <c r="B4" s="5" t="s">
        <v>1</v>
      </c>
    </row>
    <row r="5" spans="2:23" ht="5.25" customHeight="1" thickBot="1" x14ac:dyDescent="0.35"/>
    <row r="6" spans="2:23" ht="23.4" x14ac:dyDescent="0.45">
      <c r="B6" s="6" t="s">
        <v>2</v>
      </c>
      <c r="C6" s="7"/>
      <c r="D6" s="7"/>
      <c r="E6" s="7"/>
      <c r="F6" s="7"/>
      <c r="G6" s="7"/>
      <c r="H6" s="7"/>
      <c r="I6" s="7"/>
      <c r="J6" s="8"/>
    </row>
    <row r="7" spans="2:23" x14ac:dyDescent="0.3">
      <c r="B7" s="344" t="s">
        <v>3</v>
      </c>
      <c r="C7" s="345"/>
      <c r="D7" s="345"/>
      <c r="E7" s="345"/>
      <c r="F7" s="345"/>
      <c r="G7" s="345"/>
      <c r="H7" s="345"/>
      <c r="I7" s="345"/>
      <c r="J7" s="346"/>
    </row>
    <row r="8" spans="2:23" ht="15" thickBot="1" x14ac:dyDescent="0.35">
      <c r="B8" s="290" t="s">
        <v>4</v>
      </c>
      <c r="C8" s="291"/>
      <c r="D8" s="291"/>
      <c r="E8" s="291"/>
      <c r="F8" s="291"/>
      <c r="G8" s="291"/>
      <c r="H8" s="291"/>
      <c r="I8" s="291"/>
      <c r="J8" s="292"/>
    </row>
    <row r="9" spans="2:23" ht="15" thickBot="1" x14ac:dyDescent="0.35"/>
    <row r="10" spans="2:23" ht="24" thickBot="1" x14ac:dyDescent="0.5">
      <c r="B10" s="293" t="s">
        <v>5</v>
      </c>
      <c r="C10" s="294"/>
      <c r="D10" s="294"/>
      <c r="E10" s="294"/>
      <c r="F10" s="294"/>
      <c r="G10" s="294"/>
      <c r="H10" s="294"/>
      <c r="I10" s="294"/>
      <c r="J10" s="294"/>
      <c r="K10" s="294"/>
      <c r="L10" s="294"/>
      <c r="M10" s="294"/>
      <c r="N10" s="294"/>
      <c r="O10" s="294"/>
      <c r="P10" s="294"/>
      <c r="Q10" s="294"/>
      <c r="R10" s="294"/>
      <c r="S10" s="294"/>
      <c r="T10" s="294"/>
      <c r="U10" s="294"/>
      <c r="V10" s="294"/>
      <c r="W10" s="295"/>
    </row>
    <row r="11" spans="2:23" x14ac:dyDescent="0.3">
      <c r="B11" s="296" t="s">
        <v>6</v>
      </c>
      <c r="C11" s="297"/>
      <c r="D11" s="297"/>
      <c r="E11" s="297"/>
      <c r="F11" s="297"/>
      <c r="G11" s="297"/>
      <c r="H11" s="297"/>
      <c r="I11" s="297"/>
      <c r="J11" s="297"/>
      <c r="K11" s="298" t="s">
        <v>330</v>
      </c>
      <c r="L11" s="299"/>
      <c r="M11" s="299"/>
      <c r="N11" s="299"/>
      <c r="O11" s="299"/>
      <c r="P11" s="299"/>
      <c r="Q11" s="299"/>
      <c r="R11" s="299"/>
      <c r="S11" s="299"/>
      <c r="T11" s="299"/>
      <c r="U11" s="299"/>
      <c r="V11" s="299"/>
      <c r="W11" s="300"/>
    </row>
    <row r="12" spans="2:23" x14ac:dyDescent="0.3">
      <c r="B12" s="278" t="s">
        <v>7</v>
      </c>
      <c r="C12" s="279"/>
      <c r="D12" s="279"/>
      <c r="E12" s="279"/>
      <c r="F12" s="279"/>
      <c r="G12" s="279"/>
      <c r="H12" s="279"/>
      <c r="I12" s="279"/>
      <c r="J12" s="279"/>
      <c r="K12" s="268">
        <v>3</v>
      </c>
      <c r="L12" s="269"/>
      <c r="M12" s="269"/>
      <c r="N12" s="269"/>
      <c r="O12" s="269"/>
      <c r="P12" s="269"/>
      <c r="Q12" s="269"/>
      <c r="R12" s="269"/>
      <c r="S12" s="269"/>
      <c r="T12" s="269"/>
      <c r="U12" s="269"/>
      <c r="V12" s="269"/>
      <c r="W12" s="270"/>
    </row>
    <row r="13" spans="2:23" x14ac:dyDescent="0.3">
      <c r="B13" s="278" t="s">
        <v>8</v>
      </c>
      <c r="C13" s="279"/>
      <c r="D13" s="279"/>
      <c r="E13" s="279"/>
      <c r="F13" s="279"/>
      <c r="G13" s="279"/>
      <c r="H13" s="279"/>
      <c r="I13" s="279"/>
      <c r="J13" s="279"/>
      <c r="K13" s="316">
        <v>42626</v>
      </c>
      <c r="L13" s="269"/>
      <c r="M13" s="269"/>
      <c r="N13" s="269"/>
      <c r="O13" s="269"/>
      <c r="P13" s="269"/>
      <c r="Q13" s="269"/>
      <c r="R13" s="269"/>
      <c r="S13" s="269"/>
      <c r="T13" s="269"/>
      <c r="U13" s="269"/>
      <c r="V13" s="269"/>
      <c r="W13" s="270"/>
    </row>
    <row r="14" spans="2:23" x14ac:dyDescent="0.3">
      <c r="B14" s="278" t="s">
        <v>9</v>
      </c>
      <c r="C14" s="279"/>
      <c r="D14" s="279"/>
      <c r="E14" s="279"/>
      <c r="F14" s="279"/>
      <c r="G14" s="279"/>
      <c r="H14" s="279"/>
      <c r="I14" s="279"/>
      <c r="J14" s="279"/>
      <c r="K14" s="268" t="s">
        <v>334</v>
      </c>
      <c r="L14" s="269"/>
      <c r="M14" s="269"/>
      <c r="N14" s="269"/>
      <c r="O14" s="269"/>
      <c r="P14" s="269"/>
      <c r="Q14" s="269"/>
      <c r="R14" s="269"/>
      <c r="S14" s="269"/>
      <c r="T14" s="269"/>
      <c r="U14" s="269"/>
      <c r="V14" s="269"/>
      <c r="W14" s="270"/>
    </row>
    <row r="15" spans="2:23" ht="15" thickBot="1" x14ac:dyDescent="0.35">
      <c r="B15" s="271" t="s">
        <v>10</v>
      </c>
      <c r="C15" s="272"/>
      <c r="D15" s="272"/>
      <c r="E15" s="272"/>
      <c r="F15" s="272"/>
      <c r="G15" s="272"/>
      <c r="H15" s="272"/>
      <c r="I15" s="272"/>
      <c r="J15" s="272"/>
      <c r="K15" s="286">
        <v>42626</v>
      </c>
      <c r="L15" s="274"/>
      <c r="M15" s="274"/>
      <c r="N15" s="274"/>
      <c r="O15" s="274"/>
      <c r="P15" s="274"/>
      <c r="Q15" s="274"/>
      <c r="R15" s="274"/>
      <c r="S15" s="274"/>
      <c r="T15" s="274"/>
      <c r="U15" s="274"/>
      <c r="V15" s="274"/>
      <c r="W15" s="275"/>
    </row>
    <row r="16" spans="2:23" x14ac:dyDescent="0.3">
      <c r="B16" s="280" t="s">
        <v>11</v>
      </c>
      <c r="C16" s="281"/>
      <c r="D16" s="281"/>
      <c r="E16" s="281"/>
      <c r="F16" s="281"/>
      <c r="G16" s="281"/>
      <c r="H16" s="281"/>
      <c r="I16" s="281"/>
      <c r="J16" s="281"/>
      <c r="K16" s="282" t="s">
        <v>189</v>
      </c>
      <c r="L16" s="283"/>
      <c r="M16" s="283"/>
      <c r="N16" s="283"/>
      <c r="O16" s="283"/>
      <c r="P16" s="283"/>
      <c r="Q16" s="283"/>
      <c r="R16" s="283"/>
      <c r="S16" s="283"/>
      <c r="T16" s="283"/>
      <c r="U16" s="283"/>
      <c r="V16" s="283"/>
      <c r="W16" s="284"/>
    </row>
    <row r="17" spans="2:27" x14ac:dyDescent="0.3">
      <c r="B17" s="280" t="s">
        <v>12</v>
      </c>
      <c r="C17" s="281"/>
      <c r="D17" s="281"/>
      <c r="E17" s="281"/>
      <c r="F17" s="281"/>
      <c r="G17" s="281"/>
      <c r="H17" s="281"/>
      <c r="I17" s="281"/>
      <c r="J17" s="281"/>
      <c r="K17" s="268" t="s">
        <v>190</v>
      </c>
      <c r="L17" s="269"/>
      <c r="M17" s="269"/>
      <c r="N17" s="269"/>
      <c r="O17" s="269"/>
      <c r="P17" s="269"/>
      <c r="Q17" s="269"/>
      <c r="R17" s="269"/>
      <c r="S17" s="269"/>
      <c r="T17" s="269"/>
      <c r="U17" s="269"/>
      <c r="V17" s="269"/>
      <c r="W17" s="270"/>
    </row>
    <row r="18" spans="2:27" x14ac:dyDescent="0.3">
      <c r="B18" s="278" t="s">
        <v>14</v>
      </c>
      <c r="C18" s="279"/>
      <c r="D18" s="279"/>
      <c r="E18" s="279"/>
      <c r="F18" s="279"/>
      <c r="G18" s="279"/>
      <c r="H18" s="279"/>
      <c r="I18" s="279"/>
      <c r="J18" s="279"/>
      <c r="K18" s="268">
        <v>100</v>
      </c>
      <c r="L18" s="269"/>
      <c r="M18" s="269"/>
      <c r="N18" s="269"/>
      <c r="O18" s="269"/>
      <c r="P18" s="269"/>
      <c r="Q18" s="269"/>
      <c r="R18" s="269"/>
      <c r="S18" s="269"/>
      <c r="T18" s="269"/>
      <c r="U18" s="269"/>
      <c r="V18" s="269"/>
      <c r="W18" s="270"/>
    </row>
    <row r="19" spans="2:27" x14ac:dyDescent="0.3">
      <c r="B19" s="278" t="s">
        <v>16</v>
      </c>
      <c r="C19" s="279"/>
      <c r="D19" s="279"/>
      <c r="E19" s="279"/>
      <c r="F19" s="279"/>
      <c r="G19" s="279"/>
      <c r="H19" s="279"/>
      <c r="I19" s="279"/>
      <c r="J19" s="279"/>
      <c r="K19" s="268">
        <v>100</v>
      </c>
      <c r="L19" s="269"/>
      <c r="M19" s="269"/>
      <c r="N19" s="269"/>
      <c r="O19" s="269"/>
      <c r="P19" s="269"/>
      <c r="Q19" s="269"/>
      <c r="R19" s="269"/>
      <c r="S19" s="269"/>
      <c r="T19" s="269"/>
      <c r="U19" s="269"/>
      <c r="V19" s="269"/>
      <c r="W19" s="270"/>
    </row>
    <row r="20" spans="2:27" x14ac:dyDescent="0.3">
      <c r="B20" s="278" t="s">
        <v>18</v>
      </c>
      <c r="C20" s="279"/>
      <c r="D20" s="279"/>
      <c r="E20" s="279"/>
      <c r="F20" s="279"/>
      <c r="G20" s="279"/>
      <c r="H20" s="279"/>
      <c r="I20" s="279"/>
      <c r="J20" s="279"/>
      <c r="K20" s="268">
        <v>100</v>
      </c>
      <c r="L20" s="269"/>
      <c r="M20" s="269"/>
      <c r="N20" s="269"/>
      <c r="O20" s="269"/>
      <c r="P20" s="269"/>
      <c r="Q20" s="269"/>
      <c r="R20" s="269"/>
      <c r="S20" s="269"/>
      <c r="T20" s="269"/>
      <c r="U20" s="269"/>
      <c r="V20" s="269"/>
      <c r="W20" s="270"/>
    </row>
    <row r="21" spans="2:27" x14ac:dyDescent="0.3">
      <c r="B21" s="278" t="s">
        <v>130</v>
      </c>
      <c r="C21" s="279"/>
      <c r="D21" s="279"/>
      <c r="E21" s="279"/>
      <c r="F21" s="279"/>
      <c r="G21" s="279"/>
      <c r="H21" s="279"/>
      <c r="I21" s="279"/>
      <c r="J21" s="279"/>
      <c r="K21" s="268" t="s">
        <v>190</v>
      </c>
      <c r="L21" s="269"/>
      <c r="M21" s="269"/>
      <c r="N21" s="269"/>
      <c r="O21" s="269"/>
      <c r="P21" s="269"/>
      <c r="Q21" s="269"/>
      <c r="R21" s="269"/>
      <c r="S21" s="269"/>
      <c r="T21" s="269"/>
      <c r="U21" s="269"/>
      <c r="V21" s="269"/>
      <c r="W21" s="270"/>
    </row>
    <row r="22" spans="2:27" x14ac:dyDescent="0.3">
      <c r="B22" s="278" t="s">
        <v>91</v>
      </c>
      <c r="C22" s="279"/>
      <c r="D22" s="279"/>
      <c r="E22" s="279"/>
      <c r="F22" s="279"/>
      <c r="G22" s="279"/>
      <c r="H22" s="279"/>
      <c r="I22" s="279"/>
      <c r="J22" s="279"/>
      <c r="K22" s="268" t="s">
        <v>191</v>
      </c>
      <c r="L22" s="269"/>
      <c r="M22" s="269"/>
      <c r="N22" s="269"/>
      <c r="O22" s="269"/>
      <c r="P22" s="269"/>
      <c r="Q22" s="269"/>
      <c r="R22" s="269"/>
      <c r="S22" s="269"/>
      <c r="T22" s="269"/>
      <c r="U22" s="269"/>
      <c r="V22" s="269"/>
      <c r="W22" s="270"/>
    </row>
    <row r="23" spans="2:27" x14ac:dyDescent="0.3">
      <c r="B23" s="278" t="s">
        <v>92</v>
      </c>
      <c r="C23" s="279"/>
      <c r="D23" s="279"/>
      <c r="E23" s="279"/>
      <c r="F23" s="279"/>
      <c r="G23" s="279"/>
      <c r="H23" s="279"/>
      <c r="I23" s="279"/>
      <c r="J23" s="279"/>
      <c r="K23" s="268" t="s">
        <v>190</v>
      </c>
      <c r="L23" s="269"/>
      <c r="M23" s="269"/>
      <c r="N23" s="269"/>
      <c r="O23" s="269"/>
      <c r="P23" s="269"/>
      <c r="Q23" s="269"/>
      <c r="R23" s="269"/>
      <c r="S23" s="269"/>
      <c r="T23" s="269"/>
      <c r="U23" s="269"/>
      <c r="V23" s="269"/>
      <c r="W23" s="270"/>
    </row>
    <row r="24" spans="2:27" x14ac:dyDescent="0.3">
      <c r="B24" s="278" t="s">
        <v>22</v>
      </c>
      <c r="C24" s="279"/>
      <c r="D24" s="279"/>
      <c r="E24" s="279"/>
      <c r="F24" s="279"/>
      <c r="G24" s="279"/>
      <c r="H24" s="279"/>
      <c r="I24" s="279"/>
      <c r="J24" s="279"/>
      <c r="K24" s="268" t="s">
        <v>190</v>
      </c>
      <c r="L24" s="269"/>
      <c r="M24" s="269"/>
      <c r="N24" s="269"/>
      <c r="O24" s="269"/>
      <c r="P24" s="269"/>
      <c r="Q24" s="269"/>
      <c r="R24" s="269"/>
      <c r="S24" s="269"/>
      <c r="T24" s="269"/>
      <c r="U24" s="269"/>
      <c r="V24" s="269"/>
      <c r="W24" s="270"/>
    </row>
    <row r="25" spans="2:27" ht="31.05" customHeight="1" x14ac:dyDescent="0.3">
      <c r="B25" s="266" t="s">
        <v>93</v>
      </c>
      <c r="C25" s="267"/>
      <c r="D25" s="267"/>
      <c r="E25" s="267"/>
      <c r="F25" s="267"/>
      <c r="G25" s="267"/>
      <c r="H25" s="267"/>
      <c r="I25" s="267"/>
      <c r="J25" s="267"/>
      <c r="K25" s="341" t="s">
        <v>192</v>
      </c>
      <c r="L25" s="342"/>
      <c r="M25" s="342"/>
      <c r="N25" s="342"/>
      <c r="O25" s="342"/>
      <c r="P25" s="342"/>
      <c r="Q25" s="342"/>
      <c r="R25" s="342"/>
      <c r="S25" s="342"/>
      <c r="T25" s="342"/>
      <c r="U25" s="342"/>
      <c r="V25" s="342"/>
      <c r="W25" s="343"/>
    </row>
    <row r="26" spans="2:27" ht="15" thickBot="1" x14ac:dyDescent="0.35">
      <c r="B26" s="271" t="s">
        <v>24</v>
      </c>
      <c r="C26" s="272"/>
      <c r="D26" s="272"/>
      <c r="E26" s="272"/>
      <c r="F26" s="272"/>
      <c r="G26" s="272"/>
      <c r="H26" s="272"/>
      <c r="I26" s="272"/>
      <c r="J26" s="272"/>
      <c r="K26" s="273" t="s">
        <v>190</v>
      </c>
      <c r="L26" s="274"/>
      <c r="M26" s="274"/>
      <c r="N26" s="274"/>
      <c r="O26" s="274"/>
      <c r="P26" s="274"/>
      <c r="Q26" s="274"/>
      <c r="R26" s="274"/>
      <c r="S26" s="274"/>
      <c r="T26" s="274"/>
      <c r="U26" s="274"/>
      <c r="V26" s="274"/>
      <c r="W26" s="275"/>
    </row>
    <row r="27" spans="2:27" ht="15" thickBot="1" x14ac:dyDescent="0.35">
      <c r="F27"/>
      <c r="G27"/>
      <c r="H27"/>
      <c r="I27"/>
    </row>
    <row r="28" spans="2:27" ht="23.4" x14ac:dyDescent="0.45">
      <c r="B28" s="6" t="s">
        <v>25</v>
      </c>
      <c r="C28" s="9"/>
      <c r="D28" s="9"/>
      <c r="E28" s="9"/>
      <c r="F28" s="9"/>
      <c r="G28" s="9"/>
      <c r="H28" s="9"/>
      <c r="I28" s="9"/>
      <c r="J28" s="9"/>
      <c r="K28" s="9"/>
      <c r="L28" s="9"/>
      <c r="M28" s="9"/>
      <c r="N28" s="9"/>
      <c r="O28" s="9"/>
      <c r="P28" s="9"/>
      <c r="Q28" s="9"/>
      <c r="R28" s="9"/>
      <c r="S28" s="9"/>
      <c r="T28" s="9"/>
      <c r="U28" s="9"/>
      <c r="V28" s="9"/>
      <c r="W28" s="9"/>
      <c r="X28" s="9"/>
      <c r="Y28" s="9"/>
      <c r="Z28" s="9"/>
      <c r="AA28" s="10"/>
    </row>
    <row r="29" spans="2:27" s="5" customFormat="1" ht="15" customHeight="1" x14ac:dyDescent="0.3">
      <c r="B29" s="11"/>
      <c r="C29" s="12"/>
      <c r="D29" s="12"/>
      <c r="E29" s="12"/>
      <c r="F29" s="13"/>
      <c r="G29" s="13"/>
      <c r="H29" s="13"/>
      <c r="I29" s="13"/>
      <c r="J29" s="12"/>
      <c r="K29" s="12"/>
      <c r="L29" s="12"/>
      <c r="M29" s="12"/>
      <c r="N29" s="14"/>
      <c r="O29" s="265"/>
      <c r="P29" s="265"/>
      <c r="Q29" s="276" t="s">
        <v>131</v>
      </c>
      <c r="R29" s="277"/>
      <c r="S29" s="277"/>
      <c r="T29" s="277"/>
      <c r="U29" s="277"/>
      <c r="V29" s="277"/>
      <c r="W29" s="277"/>
      <c r="X29" s="277"/>
      <c r="Y29" s="277"/>
      <c r="Z29" s="277"/>
      <c r="AA29" s="258" t="s">
        <v>94</v>
      </c>
    </row>
    <row r="30" spans="2:27" s="5" customFormat="1" x14ac:dyDescent="0.3">
      <c r="B30" s="11"/>
      <c r="C30" s="12"/>
      <c r="D30" s="12"/>
      <c r="E30" s="12"/>
      <c r="F30" s="260" t="s">
        <v>27</v>
      </c>
      <c r="G30" s="261"/>
      <c r="H30" s="261"/>
      <c r="I30" s="261"/>
      <c r="J30" s="261"/>
      <c r="K30" s="261"/>
      <c r="L30" s="261"/>
      <c r="M30" s="262"/>
      <c r="N30" s="263"/>
      <c r="O30" s="264" t="s">
        <v>95</v>
      </c>
      <c r="P30" s="240"/>
      <c r="Q30" s="265" t="s">
        <v>132</v>
      </c>
      <c r="R30" s="265"/>
      <c r="S30" s="265" t="s">
        <v>133</v>
      </c>
      <c r="T30" s="240"/>
      <c r="U30" s="265" t="s">
        <v>134</v>
      </c>
      <c r="V30" s="240"/>
      <c r="W30" s="265" t="s">
        <v>135</v>
      </c>
      <c r="X30" s="240"/>
      <c r="Y30" s="265" t="s">
        <v>136</v>
      </c>
      <c r="Z30" s="240"/>
      <c r="AA30" s="259"/>
    </row>
    <row r="31" spans="2:27" ht="72.599999999999994" thickBot="1" x14ac:dyDescent="0.35">
      <c r="B31" s="15" t="s">
        <v>29</v>
      </c>
      <c r="C31" s="97" t="s">
        <v>193</v>
      </c>
      <c r="D31" s="17" t="s">
        <v>31</v>
      </c>
      <c r="E31" s="17" t="s">
        <v>32</v>
      </c>
      <c r="F31" s="98" t="s">
        <v>33</v>
      </c>
      <c r="G31" s="99" t="s">
        <v>96</v>
      </c>
      <c r="H31" s="98" t="s">
        <v>35</v>
      </c>
      <c r="I31" s="99" t="s">
        <v>96</v>
      </c>
      <c r="J31" s="100" t="s">
        <v>97</v>
      </c>
      <c r="K31" s="99" t="s">
        <v>96</v>
      </c>
      <c r="L31" s="98" t="s">
        <v>36</v>
      </c>
      <c r="M31" s="98" t="s">
        <v>37</v>
      </c>
      <c r="N31" s="98" t="s">
        <v>38</v>
      </c>
      <c r="O31" s="101" t="s">
        <v>98</v>
      </c>
      <c r="P31" s="101" t="s">
        <v>194</v>
      </c>
      <c r="Q31" s="101" t="s">
        <v>98</v>
      </c>
      <c r="R31" s="101" t="s">
        <v>194</v>
      </c>
      <c r="S31" s="101" t="s">
        <v>98</v>
      </c>
      <c r="T31" s="101" t="s">
        <v>194</v>
      </c>
      <c r="U31" s="101" t="s">
        <v>98</v>
      </c>
      <c r="V31" s="101" t="s">
        <v>194</v>
      </c>
      <c r="W31" s="101" t="s">
        <v>98</v>
      </c>
      <c r="X31" s="101" t="s">
        <v>194</v>
      </c>
      <c r="Y31" s="101" t="s">
        <v>98</v>
      </c>
      <c r="Z31" s="101" t="s">
        <v>194</v>
      </c>
      <c r="AA31" s="102" t="s">
        <v>98</v>
      </c>
    </row>
    <row r="32" spans="2:27" ht="15" thickTop="1" x14ac:dyDescent="0.3">
      <c r="B32" s="252" t="s">
        <v>41</v>
      </c>
      <c r="C32" s="253" t="s">
        <v>99</v>
      </c>
      <c r="D32" s="160" t="s">
        <v>147</v>
      </c>
      <c r="E32" s="161" t="s">
        <v>195</v>
      </c>
      <c r="F32" s="162" t="s">
        <v>189</v>
      </c>
      <c r="G32" s="163" t="s">
        <v>196</v>
      </c>
      <c r="H32" s="162" t="s">
        <v>190</v>
      </c>
      <c r="I32" s="162" t="s">
        <v>197</v>
      </c>
      <c r="J32" s="162" t="s">
        <v>197</v>
      </c>
      <c r="K32" s="162" t="s">
        <v>197</v>
      </c>
      <c r="L32" s="85">
        <v>80</v>
      </c>
      <c r="M32" s="85">
        <v>50</v>
      </c>
      <c r="N32" s="85">
        <v>50</v>
      </c>
      <c r="O32" s="85">
        <v>100.75620000000001</v>
      </c>
      <c r="P32" s="85">
        <v>379.4</v>
      </c>
      <c r="Q32" s="85">
        <v>53.892899999999997</v>
      </c>
      <c r="R32" s="85">
        <v>119.9</v>
      </c>
      <c r="S32" s="85">
        <v>55.632199999999997</v>
      </c>
      <c r="T32" s="85">
        <v>129.80000000000001</v>
      </c>
      <c r="U32" s="85">
        <v>57.960799999999999</v>
      </c>
      <c r="V32" s="85">
        <v>143.5</v>
      </c>
      <c r="W32" s="85">
        <v>64.194699999999997</v>
      </c>
      <c r="X32" s="85">
        <v>178.7</v>
      </c>
      <c r="Y32" s="85">
        <v>106.0116</v>
      </c>
      <c r="Z32" s="85">
        <v>401.5</v>
      </c>
      <c r="AA32" s="164">
        <v>99.992599999999996</v>
      </c>
    </row>
    <row r="33" spans="2:27" x14ac:dyDescent="0.3">
      <c r="B33" s="252"/>
      <c r="C33" s="254"/>
      <c r="D33" s="165" t="s">
        <v>62</v>
      </c>
      <c r="E33" s="165" t="s">
        <v>198</v>
      </c>
      <c r="F33" s="85" t="s">
        <v>189</v>
      </c>
      <c r="G33" s="85" t="s">
        <v>196</v>
      </c>
      <c r="H33" s="85" t="s">
        <v>190</v>
      </c>
      <c r="I33" s="85" t="s">
        <v>197</v>
      </c>
      <c r="J33" s="85" t="s">
        <v>197</v>
      </c>
      <c r="K33" s="85" t="s">
        <v>197</v>
      </c>
      <c r="L33" s="85">
        <v>85</v>
      </c>
      <c r="M33" s="85">
        <v>50</v>
      </c>
      <c r="N33" s="85">
        <v>50</v>
      </c>
      <c r="O33" s="85">
        <v>89.350200000000001</v>
      </c>
      <c r="P33" s="85">
        <v>325.2</v>
      </c>
      <c r="Q33" s="85">
        <v>49.457299999999996</v>
      </c>
      <c r="R33" s="85">
        <v>96.56</v>
      </c>
      <c r="S33" s="85">
        <v>50.836500000000001</v>
      </c>
      <c r="T33" s="85">
        <v>104.7</v>
      </c>
      <c r="U33" s="85">
        <v>52.565399999999997</v>
      </c>
      <c r="V33" s="85">
        <v>116</v>
      </c>
      <c r="W33" s="85">
        <v>57.558999999999997</v>
      </c>
      <c r="X33" s="85">
        <v>144.30000000000001</v>
      </c>
      <c r="Y33" s="85">
        <v>90.159400000000005</v>
      </c>
      <c r="Z33" s="85">
        <v>328.7</v>
      </c>
      <c r="AA33" s="164">
        <v>33.790999999999997</v>
      </c>
    </row>
    <row r="34" spans="2:27" ht="57.6" x14ac:dyDescent="0.3">
      <c r="B34" s="252"/>
      <c r="C34" s="254"/>
      <c r="D34" s="165" t="s">
        <v>57</v>
      </c>
      <c r="E34" s="166" t="s">
        <v>300</v>
      </c>
      <c r="F34" s="85" t="s">
        <v>199</v>
      </c>
      <c r="G34" s="85" t="s">
        <v>196</v>
      </c>
      <c r="H34" s="85" t="s">
        <v>192</v>
      </c>
      <c r="I34" s="85" t="s">
        <v>197</v>
      </c>
      <c r="J34" s="85" t="s">
        <v>197</v>
      </c>
      <c r="K34" s="85" t="s">
        <v>197</v>
      </c>
      <c r="L34" s="163">
        <v>100</v>
      </c>
      <c r="M34" s="162">
        <v>45</v>
      </c>
      <c r="N34" s="162">
        <v>56</v>
      </c>
      <c r="O34" s="85">
        <v>96.627700000000004</v>
      </c>
      <c r="P34" s="85">
        <v>372</v>
      </c>
      <c r="Q34" s="85">
        <v>48.894599999999997</v>
      </c>
      <c r="R34" s="85">
        <v>96.27</v>
      </c>
      <c r="S34" s="85">
        <v>50.194899999999997</v>
      </c>
      <c r="T34" s="85">
        <v>104.4</v>
      </c>
      <c r="U34" s="85">
        <v>52.086799999999997</v>
      </c>
      <c r="V34" s="85">
        <v>115.6</v>
      </c>
      <c r="W34" s="164">
        <v>56.599800000000002</v>
      </c>
      <c r="X34" s="85">
        <v>143.1</v>
      </c>
      <c r="Y34" s="85">
        <v>88.739099999999993</v>
      </c>
      <c r="Z34" s="85">
        <v>327.60000000000002</v>
      </c>
      <c r="AA34" s="164">
        <v>34.0381</v>
      </c>
    </row>
    <row r="35" spans="2:27" x14ac:dyDescent="0.3">
      <c r="B35" s="252"/>
      <c r="C35" s="254"/>
      <c r="D35" s="165"/>
      <c r="E35" s="166"/>
      <c r="F35" s="85"/>
      <c r="G35" s="85"/>
      <c r="H35" s="85"/>
      <c r="I35" s="85"/>
      <c r="J35" s="85"/>
      <c r="K35" s="85"/>
      <c r="L35" s="163"/>
      <c r="M35" s="162"/>
      <c r="N35" s="162"/>
      <c r="O35" s="85"/>
      <c r="P35" s="167"/>
      <c r="Q35" s="167"/>
      <c r="R35" s="167"/>
      <c r="S35" s="167"/>
      <c r="T35" s="167"/>
      <c r="U35" s="167"/>
      <c r="V35" s="167"/>
      <c r="W35" s="167"/>
      <c r="X35" s="167"/>
      <c r="Y35" s="167"/>
      <c r="Z35" s="167"/>
      <c r="AA35" s="168"/>
    </row>
    <row r="36" spans="2:27" x14ac:dyDescent="0.3">
      <c r="B36" s="252"/>
      <c r="C36" s="254"/>
      <c r="D36" s="165"/>
      <c r="E36" s="166"/>
      <c r="F36" s="85"/>
      <c r="G36" s="85"/>
      <c r="H36" s="85"/>
      <c r="I36" s="85"/>
      <c r="J36" s="85"/>
      <c r="K36" s="85"/>
      <c r="L36" s="85"/>
      <c r="M36" s="85"/>
      <c r="N36" s="85"/>
      <c r="O36" s="85"/>
      <c r="P36" s="167"/>
      <c r="Q36" s="167"/>
      <c r="R36" s="167"/>
      <c r="S36" s="167"/>
      <c r="T36" s="167"/>
      <c r="U36" s="167"/>
      <c r="V36" s="167"/>
      <c r="W36" s="167"/>
      <c r="X36" s="167"/>
      <c r="Y36" s="167"/>
      <c r="Z36" s="167"/>
      <c r="AA36" s="168"/>
    </row>
    <row r="37" spans="2:27" x14ac:dyDescent="0.3">
      <c r="B37" s="252"/>
      <c r="C37" s="254"/>
      <c r="D37" s="165"/>
      <c r="E37" s="166"/>
      <c r="F37" s="85"/>
      <c r="G37" s="85"/>
      <c r="H37" s="85"/>
      <c r="I37" s="85"/>
      <c r="J37" s="85"/>
      <c r="K37" s="85"/>
      <c r="L37" s="85"/>
      <c r="M37" s="85"/>
      <c r="N37" s="85"/>
      <c r="O37" s="85"/>
      <c r="P37" s="167"/>
      <c r="Q37" s="167"/>
      <c r="R37" s="167"/>
      <c r="S37" s="167"/>
      <c r="T37" s="167"/>
      <c r="U37" s="167"/>
      <c r="V37" s="167"/>
      <c r="W37" s="167"/>
      <c r="X37" s="167"/>
      <c r="Y37" s="167"/>
      <c r="Z37" s="167"/>
      <c r="AA37" s="168"/>
    </row>
    <row r="38" spans="2:27" x14ac:dyDescent="0.3">
      <c r="B38" s="252"/>
      <c r="C38" s="254"/>
      <c r="D38" s="165"/>
      <c r="E38" s="166"/>
      <c r="F38" s="85"/>
      <c r="G38" s="85"/>
      <c r="H38" s="85"/>
      <c r="I38" s="85"/>
      <c r="J38" s="85"/>
      <c r="K38" s="85"/>
      <c r="L38" s="85"/>
      <c r="M38" s="85"/>
      <c r="N38" s="85"/>
      <c r="O38" s="85"/>
      <c r="P38" s="167"/>
      <c r="Q38" s="167"/>
      <c r="R38" s="167"/>
      <c r="S38" s="167"/>
      <c r="T38" s="167"/>
      <c r="U38" s="167"/>
      <c r="V38" s="167"/>
      <c r="W38" s="167"/>
      <c r="X38" s="167"/>
      <c r="Y38" s="167"/>
      <c r="Z38" s="167"/>
      <c r="AA38" s="168"/>
    </row>
    <row r="39" spans="2:27" x14ac:dyDescent="0.3">
      <c r="B39" s="252"/>
      <c r="C39" s="254"/>
      <c r="D39" s="165"/>
      <c r="E39" s="166"/>
      <c r="F39" s="85"/>
      <c r="G39" s="85"/>
      <c r="H39" s="85"/>
      <c r="I39" s="85"/>
      <c r="J39" s="85"/>
      <c r="K39" s="85"/>
      <c r="L39" s="85"/>
      <c r="M39" s="85"/>
      <c r="N39" s="85"/>
      <c r="O39" s="85"/>
      <c r="P39" s="167"/>
      <c r="Q39" s="167"/>
      <c r="R39" s="167"/>
      <c r="S39" s="167"/>
      <c r="T39" s="167"/>
      <c r="U39" s="167"/>
      <c r="V39" s="167"/>
      <c r="W39" s="167"/>
      <c r="X39" s="167"/>
      <c r="Y39" s="167"/>
      <c r="Z39" s="167"/>
      <c r="AA39" s="168"/>
    </row>
    <row r="40" spans="2:27" x14ac:dyDescent="0.3">
      <c r="B40" s="252"/>
      <c r="C40" s="254"/>
      <c r="D40" s="165"/>
      <c r="E40" s="166"/>
      <c r="F40" s="85"/>
      <c r="G40" s="85"/>
      <c r="H40" s="85"/>
      <c r="I40" s="85"/>
      <c r="J40" s="85"/>
      <c r="K40" s="85"/>
      <c r="L40" s="85"/>
      <c r="M40" s="85"/>
      <c r="N40" s="85"/>
      <c r="O40" s="85"/>
      <c r="P40" s="167"/>
      <c r="Q40" s="167"/>
      <c r="R40" s="167"/>
      <c r="S40" s="167"/>
      <c r="T40" s="167"/>
      <c r="U40" s="167"/>
      <c r="V40" s="167"/>
      <c r="W40" s="167"/>
      <c r="X40" s="167"/>
      <c r="Y40" s="167"/>
      <c r="Z40" s="167"/>
      <c r="AA40" s="168"/>
    </row>
    <row r="41" spans="2:27" x14ac:dyDescent="0.3">
      <c r="B41" s="252"/>
      <c r="C41" s="255"/>
      <c r="D41" s="165"/>
      <c r="E41" s="166"/>
      <c r="F41" s="85"/>
      <c r="G41" s="85"/>
      <c r="H41" s="85"/>
      <c r="I41" s="85"/>
      <c r="J41" s="85"/>
      <c r="K41" s="85"/>
      <c r="L41" s="85"/>
      <c r="M41" s="85"/>
      <c r="N41" s="85"/>
      <c r="O41" s="85"/>
      <c r="P41" s="167"/>
      <c r="Q41" s="167"/>
      <c r="R41" s="167"/>
      <c r="S41" s="167"/>
      <c r="T41" s="167"/>
      <c r="U41" s="167"/>
      <c r="V41" s="167"/>
      <c r="W41" s="167"/>
      <c r="X41" s="167"/>
      <c r="Y41" s="167"/>
      <c r="Z41" s="167"/>
      <c r="AA41" s="168"/>
    </row>
    <row r="42" spans="2:27" x14ac:dyDescent="0.3">
      <c r="B42" s="252"/>
      <c r="C42" s="256"/>
      <c r="D42" s="165"/>
      <c r="E42" s="166"/>
      <c r="F42" s="85"/>
      <c r="G42" s="85"/>
      <c r="H42" s="85"/>
      <c r="I42" s="85"/>
      <c r="J42" s="85"/>
      <c r="K42" s="85"/>
      <c r="L42" s="85"/>
      <c r="M42" s="85"/>
      <c r="N42" s="85"/>
      <c r="O42" s="85"/>
      <c r="P42" s="167"/>
      <c r="Q42" s="167"/>
      <c r="R42" s="167"/>
      <c r="S42" s="167"/>
      <c r="T42" s="167"/>
      <c r="U42" s="167"/>
      <c r="V42" s="167"/>
      <c r="W42" s="167"/>
      <c r="X42" s="167"/>
      <c r="Y42" s="167"/>
      <c r="Z42" s="167"/>
      <c r="AA42" s="168"/>
    </row>
    <row r="43" spans="2:27" x14ac:dyDescent="0.3">
      <c r="B43" s="252"/>
      <c r="C43" s="309"/>
      <c r="D43" s="165"/>
      <c r="E43" s="166"/>
      <c r="F43" s="85"/>
      <c r="G43" s="85"/>
      <c r="H43" s="85"/>
      <c r="I43" s="85"/>
      <c r="J43" s="85"/>
      <c r="K43" s="85"/>
      <c r="L43" s="85"/>
      <c r="M43" s="85"/>
      <c r="N43" s="85"/>
      <c r="O43" s="85"/>
      <c r="P43" s="167"/>
      <c r="Q43" s="167"/>
      <c r="R43" s="167"/>
      <c r="S43" s="167"/>
      <c r="T43" s="167"/>
      <c r="U43" s="167"/>
      <c r="V43" s="167"/>
      <c r="W43" s="167"/>
      <c r="X43" s="167"/>
      <c r="Y43" s="167"/>
      <c r="Z43" s="167"/>
      <c r="AA43" s="168"/>
    </row>
    <row r="44" spans="2:27" x14ac:dyDescent="0.3">
      <c r="B44" s="252"/>
      <c r="C44" s="254"/>
      <c r="D44" s="165"/>
      <c r="E44" s="166"/>
      <c r="F44" s="85"/>
      <c r="G44" s="85"/>
      <c r="H44" s="85"/>
      <c r="I44" s="85"/>
      <c r="J44" s="85"/>
      <c r="K44" s="85"/>
      <c r="L44" s="85"/>
      <c r="M44" s="85"/>
      <c r="N44" s="85"/>
      <c r="O44" s="85"/>
      <c r="P44" s="167"/>
      <c r="Q44" s="167"/>
      <c r="R44" s="167"/>
      <c r="S44" s="167"/>
      <c r="T44" s="167"/>
      <c r="U44" s="167"/>
      <c r="V44" s="167"/>
      <c r="W44" s="167"/>
      <c r="X44" s="167"/>
      <c r="Y44" s="167"/>
      <c r="Z44" s="167"/>
      <c r="AA44" s="168"/>
    </row>
    <row r="45" spans="2:27" x14ac:dyDescent="0.3">
      <c r="B45" s="312" t="s">
        <v>48</v>
      </c>
      <c r="C45" s="33" t="s">
        <v>49</v>
      </c>
      <c r="D45" s="169"/>
      <c r="E45" s="166"/>
      <c r="F45" s="85" t="s">
        <v>55</v>
      </c>
      <c r="G45" s="85" t="s">
        <v>52</v>
      </c>
      <c r="H45" s="85" t="s">
        <v>103</v>
      </c>
      <c r="I45" s="85" t="s">
        <v>56</v>
      </c>
      <c r="J45" s="85" t="s">
        <v>56</v>
      </c>
      <c r="K45" s="85" t="s">
        <v>56</v>
      </c>
      <c r="L45" s="163">
        <v>100</v>
      </c>
      <c r="M45" s="162">
        <v>45</v>
      </c>
      <c r="N45" s="162">
        <v>56</v>
      </c>
      <c r="O45" s="85">
        <v>96.627700000000004</v>
      </c>
      <c r="P45" s="85">
        <v>372</v>
      </c>
      <c r="Q45" s="167"/>
      <c r="R45" s="167"/>
      <c r="S45" s="167"/>
      <c r="T45" s="167"/>
      <c r="U45" s="167"/>
      <c r="V45" s="167"/>
      <c r="W45" s="167"/>
      <c r="X45" s="167"/>
      <c r="Y45" s="167"/>
      <c r="Z45" s="167"/>
      <c r="AA45" s="168"/>
    </row>
    <row r="46" spans="2:27" ht="15" thickBot="1" x14ac:dyDescent="0.35">
      <c r="B46" s="317"/>
      <c r="C46" s="103"/>
      <c r="D46" s="170"/>
      <c r="E46" s="171"/>
      <c r="F46" s="172"/>
      <c r="G46" s="172"/>
      <c r="H46" s="172"/>
      <c r="I46" s="172"/>
      <c r="J46" s="172"/>
      <c r="K46" s="172"/>
      <c r="L46" s="172"/>
      <c r="M46" s="172"/>
      <c r="N46" s="172"/>
      <c r="O46" s="172"/>
      <c r="P46" s="172"/>
      <c r="Q46" s="173"/>
      <c r="R46" s="173"/>
      <c r="S46" s="173"/>
      <c r="T46" s="173"/>
      <c r="U46" s="173"/>
      <c r="V46" s="173"/>
      <c r="W46" s="173"/>
      <c r="X46" s="173"/>
      <c r="Y46" s="173"/>
      <c r="Z46" s="173"/>
      <c r="AA46" s="174"/>
    </row>
    <row r="47" spans="2:27" x14ac:dyDescent="0.3">
      <c r="F47"/>
      <c r="G47"/>
      <c r="H47"/>
      <c r="I47"/>
    </row>
    <row r="48" spans="2:27" x14ac:dyDescent="0.3">
      <c r="F48"/>
      <c r="G48"/>
      <c r="H48"/>
      <c r="I48"/>
    </row>
    <row r="49" spans="2:9" x14ac:dyDescent="0.3">
      <c r="F49"/>
      <c r="G49"/>
      <c r="H49"/>
      <c r="I49"/>
    </row>
    <row r="50" spans="2:9" x14ac:dyDescent="0.3">
      <c r="B50" s="40"/>
      <c r="C50" s="40"/>
      <c r="D50" s="40"/>
      <c r="E50" s="40"/>
      <c r="F50" s="41"/>
    </row>
  </sheetData>
  <mergeCells count="50">
    <mergeCell ref="B12:J12"/>
    <mergeCell ref="K12:W12"/>
    <mergeCell ref="B7:J7"/>
    <mergeCell ref="B8:J8"/>
    <mergeCell ref="B10:W10"/>
    <mergeCell ref="B11:J11"/>
    <mergeCell ref="K11:W11"/>
    <mergeCell ref="B13:J13"/>
    <mergeCell ref="K13:W13"/>
    <mergeCell ref="B14:J14"/>
    <mergeCell ref="K14:W14"/>
    <mergeCell ref="B15:J15"/>
    <mergeCell ref="K15:W15"/>
    <mergeCell ref="B16:J16"/>
    <mergeCell ref="K16:W16"/>
    <mergeCell ref="B17:J17"/>
    <mergeCell ref="K17:W17"/>
    <mergeCell ref="B18:J18"/>
    <mergeCell ref="K18:W18"/>
    <mergeCell ref="B19:J19"/>
    <mergeCell ref="K19:W19"/>
    <mergeCell ref="B20:J20"/>
    <mergeCell ref="K20:W20"/>
    <mergeCell ref="B21:J21"/>
    <mergeCell ref="K21:W21"/>
    <mergeCell ref="B22:J22"/>
    <mergeCell ref="K22:W22"/>
    <mergeCell ref="B23:J23"/>
    <mergeCell ref="K23:W23"/>
    <mergeCell ref="B24:J24"/>
    <mergeCell ref="K24:W24"/>
    <mergeCell ref="B25:J25"/>
    <mergeCell ref="K25:W25"/>
    <mergeCell ref="B26:J26"/>
    <mergeCell ref="K26:W26"/>
    <mergeCell ref="O29:P29"/>
    <mergeCell ref="Q29:Z29"/>
    <mergeCell ref="AA29:AA30"/>
    <mergeCell ref="F30:N30"/>
    <mergeCell ref="O30:P30"/>
    <mergeCell ref="Q30:R30"/>
    <mergeCell ref="S30:T30"/>
    <mergeCell ref="U30:V30"/>
    <mergeCell ref="W30:X30"/>
    <mergeCell ref="Y30:Z30"/>
    <mergeCell ref="B32:B44"/>
    <mergeCell ref="C32:C40"/>
    <mergeCell ref="C41:C42"/>
    <mergeCell ref="C43:C44"/>
    <mergeCell ref="B45:B46"/>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43"/>
  <sheetViews>
    <sheetView showGridLines="0" zoomScale="60" zoomScaleNormal="60" zoomScalePageLayoutView="55" workbookViewId="0"/>
  </sheetViews>
  <sheetFormatPr defaultColWidth="8.88671875" defaultRowHeight="14.4" x14ac:dyDescent="0.3"/>
  <cols>
    <col min="1" max="1" width="1.33203125" customWidth="1"/>
    <col min="3" max="3" width="10.109375" customWidth="1"/>
    <col min="4" max="4" width="8.6640625" customWidth="1"/>
    <col min="5" max="5" width="38.109375" customWidth="1"/>
    <col min="6" max="6" width="7" style="117" customWidth="1"/>
    <col min="7" max="7" width="28.88671875" style="117" customWidth="1"/>
    <col min="8" max="8" width="10.33203125" bestFit="1" customWidth="1"/>
    <col min="9" max="9" width="9.33203125" customWidth="1"/>
    <col min="10" max="10" width="10.109375" customWidth="1"/>
    <col min="11" max="11" width="10.44140625" customWidth="1"/>
    <col min="12" max="12" width="11.6640625" customWidth="1"/>
    <col min="13" max="13" width="10.44140625" customWidth="1"/>
    <col min="14" max="14" width="11.6640625" customWidth="1"/>
    <col min="15" max="15" width="10.44140625" customWidth="1"/>
    <col min="16" max="16" width="11.6640625" customWidth="1"/>
    <col min="17" max="17" width="10.44140625" customWidth="1"/>
    <col min="18" max="18" width="11.6640625" customWidth="1"/>
    <col min="19" max="19" width="10.44140625" customWidth="1"/>
    <col min="20" max="20" width="11.6640625" customWidth="1"/>
    <col min="21" max="21" width="10.44140625" customWidth="1"/>
    <col min="22" max="22" width="11.6640625" customWidth="1"/>
    <col min="23" max="23" width="10.44140625" customWidth="1"/>
  </cols>
  <sheetData>
    <row r="1" spans="2:19" ht="4.5" customHeight="1" x14ac:dyDescent="0.3"/>
    <row r="2" spans="2:19" s="3" customFormat="1" ht="25.8" x14ac:dyDescent="0.5">
      <c r="B2" s="2" t="s">
        <v>0</v>
      </c>
      <c r="F2" s="4"/>
      <c r="G2" s="4"/>
    </row>
    <row r="3" spans="2:19" x14ac:dyDescent="0.3">
      <c r="B3" s="5" t="s">
        <v>1</v>
      </c>
    </row>
    <row r="4" spans="2:19" ht="5.25" customHeight="1" thickBot="1" x14ac:dyDescent="0.35"/>
    <row r="5" spans="2:19" ht="23.4" x14ac:dyDescent="0.45">
      <c r="B5" s="6" t="s">
        <v>2</v>
      </c>
      <c r="C5" s="7"/>
      <c r="D5" s="7"/>
      <c r="E5" s="7"/>
      <c r="F5" s="7"/>
      <c r="G5" s="8"/>
    </row>
    <row r="6" spans="2:19" x14ac:dyDescent="0.3">
      <c r="B6" s="287" t="s">
        <v>3</v>
      </c>
      <c r="C6" s="288"/>
      <c r="D6" s="288"/>
      <c r="E6" s="288"/>
      <c r="F6" s="288"/>
      <c r="G6" s="289"/>
    </row>
    <row r="7" spans="2:19" ht="15" thickBot="1" x14ac:dyDescent="0.35">
      <c r="B7" s="290" t="s">
        <v>4</v>
      </c>
      <c r="C7" s="291"/>
      <c r="D7" s="291"/>
      <c r="E7" s="291"/>
      <c r="F7" s="291"/>
      <c r="G7" s="292"/>
    </row>
    <row r="8" spans="2:19" ht="15" thickBot="1" x14ac:dyDescent="0.35"/>
    <row r="9" spans="2:19" ht="24" thickBot="1" x14ac:dyDescent="0.5">
      <c r="B9" s="293" t="s">
        <v>5</v>
      </c>
      <c r="C9" s="294"/>
      <c r="D9" s="294"/>
      <c r="E9" s="294"/>
      <c r="F9" s="294"/>
      <c r="G9" s="294"/>
      <c r="H9" s="294"/>
      <c r="I9" s="294"/>
      <c r="J9" s="294"/>
      <c r="K9" s="294"/>
      <c r="L9" s="294"/>
      <c r="M9" s="294"/>
      <c r="N9" s="294"/>
      <c r="O9" s="294"/>
      <c r="P9" s="294"/>
      <c r="Q9" s="294"/>
      <c r="R9" s="294"/>
      <c r="S9" s="295"/>
    </row>
    <row r="10" spans="2:19" x14ac:dyDescent="0.3">
      <c r="B10" s="296" t="s">
        <v>6</v>
      </c>
      <c r="C10" s="297"/>
      <c r="D10" s="297"/>
      <c r="E10" s="297"/>
      <c r="F10" s="297"/>
      <c r="G10" s="297"/>
      <c r="H10" s="299" t="s">
        <v>330</v>
      </c>
      <c r="I10" s="299"/>
      <c r="J10" s="299"/>
      <c r="K10" s="299"/>
      <c r="L10" s="299"/>
      <c r="M10" s="299"/>
      <c r="N10" s="299"/>
      <c r="O10" s="299"/>
      <c r="P10" s="299"/>
      <c r="Q10" s="299"/>
      <c r="R10" s="299"/>
      <c r="S10" s="300"/>
    </row>
    <row r="11" spans="2:19" x14ac:dyDescent="0.3">
      <c r="B11" s="278" t="s">
        <v>7</v>
      </c>
      <c r="C11" s="279"/>
      <c r="D11" s="279"/>
      <c r="E11" s="279"/>
      <c r="F11" s="279"/>
      <c r="G11" s="279"/>
      <c r="H11" s="269">
        <v>4</v>
      </c>
      <c r="I11" s="269"/>
      <c r="J11" s="269"/>
      <c r="K11" s="269"/>
      <c r="L11" s="269"/>
      <c r="M11" s="269"/>
      <c r="N11" s="269"/>
      <c r="O11" s="269"/>
      <c r="P11" s="269"/>
      <c r="Q11" s="269"/>
      <c r="R11" s="269"/>
      <c r="S11" s="270"/>
    </row>
    <row r="12" spans="2:19" x14ac:dyDescent="0.3">
      <c r="B12" s="278" t="s">
        <v>8</v>
      </c>
      <c r="C12" s="279"/>
      <c r="D12" s="279"/>
      <c r="E12" s="279"/>
      <c r="F12" s="279"/>
      <c r="G12" s="279"/>
      <c r="H12" s="269" t="s">
        <v>122</v>
      </c>
      <c r="I12" s="269"/>
      <c r="J12" s="269"/>
      <c r="K12" s="269"/>
      <c r="L12" s="269"/>
      <c r="M12" s="269"/>
      <c r="N12" s="269"/>
      <c r="O12" s="269"/>
      <c r="P12" s="269"/>
      <c r="Q12" s="269"/>
      <c r="R12" s="269"/>
      <c r="S12" s="270"/>
    </row>
    <row r="13" spans="2:19" x14ac:dyDescent="0.3">
      <c r="B13" s="278" t="s">
        <v>9</v>
      </c>
      <c r="C13" s="279"/>
      <c r="D13" s="279"/>
      <c r="E13" s="279"/>
      <c r="F13" s="279"/>
      <c r="G13" s="279"/>
      <c r="H13" s="269" t="s">
        <v>338</v>
      </c>
      <c r="I13" s="269"/>
      <c r="J13" s="269"/>
      <c r="K13" s="269"/>
      <c r="L13" s="269"/>
      <c r="M13" s="269"/>
      <c r="N13" s="269"/>
      <c r="O13" s="269"/>
      <c r="P13" s="269"/>
      <c r="Q13" s="269"/>
      <c r="R13" s="269"/>
      <c r="S13" s="270"/>
    </row>
    <row r="14" spans="2:19" ht="15" thickBot="1" x14ac:dyDescent="0.35">
      <c r="B14" s="271" t="s">
        <v>10</v>
      </c>
      <c r="C14" s="272"/>
      <c r="D14" s="272"/>
      <c r="E14" s="272"/>
      <c r="F14" s="272"/>
      <c r="G14" s="272"/>
      <c r="H14" s="305">
        <v>42640</v>
      </c>
      <c r="I14" s="274"/>
      <c r="J14" s="274"/>
      <c r="K14" s="274"/>
      <c r="L14" s="274"/>
      <c r="M14" s="274"/>
      <c r="N14" s="274"/>
      <c r="O14" s="274"/>
      <c r="P14" s="274"/>
      <c r="Q14" s="274"/>
      <c r="R14" s="274"/>
      <c r="S14" s="275"/>
    </row>
    <row r="15" spans="2:19" x14ac:dyDescent="0.3">
      <c r="B15" s="280" t="s">
        <v>11</v>
      </c>
      <c r="C15" s="281"/>
      <c r="D15" s="281"/>
      <c r="E15" s="281"/>
      <c r="F15" s="281"/>
      <c r="G15" s="281"/>
      <c r="H15" s="283" t="s">
        <v>264</v>
      </c>
      <c r="I15" s="283"/>
      <c r="J15" s="283"/>
      <c r="K15" s="283"/>
      <c r="L15" s="283"/>
      <c r="M15" s="283"/>
      <c r="N15" s="283"/>
      <c r="O15" s="283"/>
      <c r="P15" s="283"/>
      <c r="Q15" s="283"/>
      <c r="R15" s="283"/>
      <c r="S15" s="284"/>
    </row>
    <row r="16" spans="2:19" x14ac:dyDescent="0.3">
      <c r="B16" s="280" t="s">
        <v>12</v>
      </c>
      <c r="C16" s="281"/>
      <c r="D16" s="281"/>
      <c r="E16" s="281"/>
      <c r="F16" s="281"/>
      <c r="G16" s="281"/>
      <c r="H16" s="269" t="s">
        <v>103</v>
      </c>
      <c r="I16" s="269"/>
      <c r="J16" s="269"/>
      <c r="K16" s="269"/>
      <c r="L16" s="269"/>
      <c r="M16" s="269"/>
      <c r="N16" s="269"/>
      <c r="O16" s="269"/>
      <c r="P16" s="269"/>
      <c r="Q16" s="269"/>
      <c r="R16" s="269"/>
      <c r="S16" s="270"/>
    </row>
    <row r="17" spans="2:23" x14ac:dyDescent="0.3">
      <c r="B17" s="278" t="s">
        <v>13</v>
      </c>
      <c r="C17" s="279"/>
      <c r="D17" s="279"/>
      <c r="E17" s="279"/>
      <c r="F17" s="279"/>
      <c r="G17" s="279"/>
      <c r="H17" s="269">
        <v>0</v>
      </c>
      <c r="I17" s="269"/>
      <c r="J17" s="269"/>
      <c r="K17" s="269"/>
      <c r="L17" s="269"/>
      <c r="M17" s="269"/>
      <c r="N17" s="269"/>
      <c r="O17" s="269"/>
      <c r="P17" s="269"/>
      <c r="Q17" s="269"/>
      <c r="R17" s="269"/>
      <c r="S17" s="270"/>
    </row>
    <row r="18" spans="2:23" x14ac:dyDescent="0.3">
      <c r="B18" s="278" t="s">
        <v>14</v>
      </c>
      <c r="C18" s="279"/>
      <c r="D18" s="279"/>
      <c r="E18" s="279"/>
      <c r="F18" s="279"/>
      <c r="G18" s="279"/>
      <c r="H18" s="269">
        <v>100</v>
      </c>
      <c r="I18" s="269"/>
      <c r="J18" s="269"/>
      <c r="K18" s="269"/>
      <c r="L18" s="269"/>
      <c r="M18" s="269"/>
      <c r="N18" s="269"/>
      <c r="O18" s="269"/>
      <c r="P18" s="269"/>
      <c r="Q18" s="269"/>
      <c r="R18" s="269"/>
      <c r="S18" s="270"/>
    </row>
    <row r="19" spans="2:23" x14ac:dyDescent="0.3">
      <c r="B19" s="278" t="s">
        <v>15</v>
      </c>
      <c r="C19" s="279"/>
      <c r="D19" s="279"/>
      <c r="E19" s="279"/>
      <c r="F19" s="279"/>
      <c r="G19" s="279"/>
      <c r="H19" s="269">
        <v>0</v>
      </c>
      <c r="I19" s="269"/>
      <c r="J19" s="269"/>
      <c r="K19" s="269"/>
      <c r="L19" s="269"/>
      <c r="M19" s="269"/>
      <c r="N19" s="269"/>
      <c r="O19" s="269"/>
      <c r="P19" s="269"/>
      <c r="Q19" s="269"/>
      <c r="R19" s="269"/>
      <c r="S19" s="270"/>
    </row>
    <row r="20" spans="2:23" x14ac:dyDescent="0.3">
      <c r="B20" s="278" t="s">
        <v>16</v>
      </c>
      <c r="C20" s="279"/>
      <c r="D20" s="279"/>
      <c r="E20" s="279"/>
      <c r="F20" s="279"/>
      <c r="G20" s="279"/>
      <c r="H20" s="269">
        <v>100</v>
      </c>
      <c r="I20" s="269"/>
      <c r="J20" s="269"/>
      <c r="K20" s="269"/>
      <c r="L20" s="269"/>
      <c r="M20" s="269"/>
      <c r="N20" s="269"/>
      <c r="O20" s="269"/>
      <c r="P20" s="269"/>
      <c r="Q20" s="269"/>
      <c r="R20" s="269"/>
      <c r="S20" s="270"/>
    </row>
    <row r="21" spans="2:23" x14ac:dyDescent="0.3">
      <c r="B21" s="278" t="s">
        <v>17</v>
      </c>
      <c r="C21" s="279"/>
      <c r="D21" s="279"/>
      <c r="E21" s="279"/>
      <c r="F21" s="279"/>
      <c r="G21" s="279"/>
      <c r="H21" s="269">
        <v>0</v>
      </c>
      <c r="I21" s="269"/>
      <c r="J21" s="269"/>
      <c r="K21" s="269"/>
      <c r="L21" s="269"/>
      <c r="M21" s="269"/>
      <c r="N21" s="269"/>
      <c r="O21" s="269"/>
      <c r="P21" s="269"/>
      <c r="Q21" s="269"/>
      <c r="R21" s="269"/>
      <c r="S21" s="270"/>
    </row>
    <row r="22" spans="2:23" x14ac:dyDescent="0.3">
      <c r="B22" s="278" t="s">
        <v>18</v>
      </c>
      <c r="C22" s="279"/>
      <c r="D22" s="279"/>
      <c r="E22" s="279"/>
      <c r="F22" s="279"/>
      <c r="G22" s="279"/>
      <c r="H22" s="269">
        <v>100</v>
      </c>
      <c r="I22" s="269"/>
      <c r="J22" s="269"/>
      <c r="K22" s="269"/>
      <c r="L22" s="269"/>
      <c r="M22" s="269"/>
      <c r="N22" s="269"/>
      <c r="O22" s="269"/>
      <c r="P22" s="269"/>
      <c r="Q22" s="269"/>
      <c r="R22" s="269"/>
      <c r="S22" s="270"/>
    </row>
    <row r="23" spans="2:23" x14ac:dyDescent="0.3">
      <c r="B23" s="278" t="s">
        <v>252</v>
      </c>
      <c r="C23" s="279"/>
      <c r="D23" s="279"/>
      <c r="E23" s="279"/>
      <c r="F23" s="279"/>
      <c r="G23" s="279"/>
      <c r="H23" s="269" t="s">
        <v>74</v>
      </c>
      <c r="I23" s="269"/>
      <c r="J23" s="269"/>
      <c r="K23" s="269"/>
      <c r="L23" s="269"/>
      <c r="M23" s="269"/>
      <c r="N23" s="269"/>
      <c r="O23" s="269"/>
      <c r="P23" s="269"/>
      <c r="Q23" s="269"/>
      <c r="R23" s="269"/>
      <c r="S23" s="270"/>
    </row>
    <row r="24" spans="2:23" x14ac:dyDescent="0.3">
      <c r="B24" s="278" t="s">
        <v>253</v>
      </c>
      <c r="C24" s="279"/>
      <c r="D24" s="279"/>
      <c r="E24" s="279"/>
      <c r="F24" s="279"/>
      <c r="G24" s="279"/>
      <c r="H24" s="269" t="s">
        <v>265</v>
      </c>
      <c r="I24" s="269"/>
      <c r="J24" s="269"/>
      <c r="K24" s="269"/>
      <c r="L24" s="269"/>
      <c r="M24" s="269"/>
      <c r="N24" s="269"/>
      <c r="O24" s="269"/>
      <c r="P24" s="269"/>
      <c r="Q24" s="269"/>
      <c r="R24" s="269"/>
      <c r="S24" s="270"/>
    </row>
    <row r="25" spans="2:23" x14ac:dyDescent="0.3">
      <c r="B25" s="278" t="s">
        <v>255</v>
      </c>
      <c r="C25" s="279"/>
      <c r="D25" s="279"/>
      <c r="E25" s="279"/>
      <c r="F25" s="279"/>
      <c r="G25" s="279"/>
      <c r="H25" s="269" t="s">
        <v>103</v>
      </c>
      <c r="I25" s="269"/>
      <c r="J25" s="269"/>
      <c r="K25" s="269"/>
      <c r="L25" s="269"/>
      <c r="M25" s="269"/>
      <c r="N25" s="269"/>
      <c r="O25" s="269"/>
      <c r="P25" s="269"/>
      <c r="Q25" s="269"/>
      <c r="R25" s="269"/>
      <c r="S25" s="270"/>
    </row>
    <row r="26" spans="2:23" x14ac:dyDescent="0.3">
      <c r="B26" s="278" t="s">
        <v>22</v>
      </c>
      <c r="C26" s="279"/>
      <c r="D26" s="279"/>
      <c r="E26" s="279"/>
      <c r="F26" s="279"/>
      <c r="G26" s="279"/>
      <c r="H26" s="269" t="s">
        <v>103</v>
      </c>
      <c r="I26" s="269"/>
      <c r="J26" s="269"/>
      <c r="K26" s="269"/>
      <c r="L26" s="269"/>
      <c r="M26" s="269"/>
      <c r="N26" s="269"/>
      <c r="O26" s="269"/>
      <c r="P26" s="269"/>
      <c r="Q26" s="269"/>
      <c r="R26" s="269"/>
      <c r="S26" s="270"/>
    </row>
    <row r="27" spans="2:23" ht="46.05" customHeight="1" x14ac:dyDescent="0.3">
      <c r="B27" s="266" t="s">
        <v>256</v>
      </c>
      <c r="C27" s="267"/>
      <c r="D27" s="267"/>
      <c r="E27" s="267"/>
      <c r="F27" s="267"/>
      <c r="G27" s="267"/>
      <c r="H27" s="269" t="s">
        <v>103</v>
      </c>
      <c r="I27" s="269"/>
      <c r="J27" s="269"/>
      <c r="K27" s="269"/>
      <c r="L27" s="269"/>
      <c r="M27" s="269"/>
      <c r="N27" s="269"/>
      <c r="O27" s="269"/>
      <c r="P27" s="269"/>
      <c r="Q27" s="269"/>
      <c r="R27" s="269"/>
      <c r="S27" s="270"/>
    </row>
    <row r="28" spans="2:23" ht="15" thickBot="1" x14ac:dyDescent="0.35">
      <c r="B28" s="271" t="s">
        <v>24</v>
      </c>
      <c r="C28" s="272"/>
      <c r="D28" s="272"/>
      <c r="E28" s="272"/>
      <c r="F28" s="272"/>
      <c r="G28" s="272"/>
      <c r="H28" s="274" t="s">
        <v>266</v>
      </c>
      <c r="I28" s="274"/>
      <c r="J28" s="274"/>
      <c r="K28" s="274"/>
      <c r="L28" s="274"/>
      <c r="M28" s="274"/>
      <c r="N28" s="274"/>
      <c r="O28" s="274"/>
      <c r="P28" s="274"/>
      <c r="Q28" s="274"/>
      <c r="R28" s="274"/>
      <c r="S28" s="275"/>
    </row>
    <row r="29" spans="2:23" ht="15" thickBot="1" x14ac:dyDescent="0.35">
      <c r="F29"/>
      <c r="G29"/>
    </row>
    <row r="30" spans="2:23" ht="23.4" x14ac:dyDescent="0.45">
      <c r="B30" s="6" t="s">
        <v>25</v>
      </c>
      <c r="C30" s="9"/>
      <c r="D30" s="9"/>
      <c r="E30" s="9"/>
      <c r="F30" s="9"/>
      <c r="G30" s="9"/>
      <c r="H30" s="9"/>
      <c r="I30" s="9"/>
      <c r="J30" s="9"/>
      <c r="K30" s="9"/>
      <c r="L30" s="9"/>
      <c r="M30" s="9"/>
      <c r="N30" s="9"/>
      <c r="O30" s="9"/>
      <c r="P30" s="9"/>
      <c r="Q30" s="9"/>
      <c r="R30" s="9"/>
      <c r="S30" s="9"/>
      <c r="T30" s="9"/>
      <c r="U30" s="9"/>
      <c r="V30" s="9"/>
      <c r="W30" s="10"/>
    </row>
    <row r="31" spans="2:23" s="5" customFormat="1" ht="15" customHeight="1" x14ac:dyDescent="0.3">
      <c r="B31" s="11"/>
      <c r="C31" s="12"/>
      <c r="D31" s="12"/>
      <c r="E31" s="12"/>
      <c r="F31" s="13"/>
      <c r="G31" s="13"/>
      <c r="H31" s="12"/>
      <c r="I31" s="12"/>
      <c r="J31" s="14"/>
      <c r="K31" s="265"/>
      <c r="L31" s="265"/>
      <c r="M31" s="276" t="s">
        <v>131</v>
      </c>
      <c r="N31" s="277"/>
      <c r="O31" s="277"/>
      <c r="P31" s="277"/>
      <c r="Q31" s="277"/>
      <c r="R31" s="277"/>
      <c r="S31" s="277"/>
      <c r="T31" s="277"/>
      <c r="U31" s="277"/>
      <c r="V31" s="277"/>
      <c r="W31" s="258" t="s">
        <v>258</v>
      </c>
    </row>
    <row r="32" spans="2:23" s="5" customFormat="1" x14ac:dyDescent="0.3">
      <c r="B32" s="11"/>
      <c r="C32" s="12"/>
      <c r="D32" s="12"/>
      <c r="E32" s="12"/>
      <c r="F32" s="260" t="s">
        <v>27</v>
      </c>
      <c r="G32" s="261"/>
      <c r="H32" s="261"/>
      <c r="I32" s="262"/>
      <c r="J32" s="263"/>
      <c r="K32" s="264" t="s">
        <v>28</v>
      </c>
      <c r="L32" s="240"/>
      <c r="M32" s="265" t="s">
        <v>132</v>
      </c>
      <c r="N32" s="265"/>
      <c r="O32" s="265" t="s">
        <v>133</v>
      </c>
      <c r="P32" s="240"/>
      <c r="Q32" s="265" t="s">
        <v>134</v>
      </c>
      <c r="R32" s="240"/>
      <c r="S32" s="265" t="s">
        <v>135</v>
      </c>
      <c r="T32" s="240"/>
      <c r="U32" s="265" t="s">
        <v>136</v>
      </c>
      <c r="V32" s="240"/>
      <c r="W32" s="259"/>
    </row>
    <row r="33" spans="2:23" ht="43.8" thickBot="1" x14ac:dyDescent="0.35">
      <c r="B33" s="15" t="s">
        <v>29</v>
      </c>
      <c r="C33" s="16" t="s">
        <v>30</v>
      </c>
      <c r="D33" s="17"/>
      <c r="E33" s="17" t="s">
        <v>32</v>
      </c>
      <c r="F33" s="18" t="s">
        <v>33</v>
      </c>
      <c r="G33" s="19" t="s">
        <v>259</v>
      </c>
      <c r="H33" s="18" t="s">
        <v>36</v>
      </c>
      <c r="I33" s="18" t="s">
        <v>37</v>
      </c>
      <c r="J33" s="18" t="s">
        <v>38</v>
      </c>
      <c r="K33" s="19" t="s">
        <v>39</v>
      </c>
      <c r="L33" s="19" t="s">
        <v>40</v>
      </c>
      <c r="M33" s="19" t="s">
        <v>137</v>
      </c>
      <c r="N33" s="19" t="s">
        <v>40</v>
      </c>
      <c r="O33" s="19" t="s">
        <v>39</v>
      </c>
      <c r="P33" s="19" t="s">
        <v>40</v>
      </c>
      <c r="Q33" s="19" t="s">
        <v>39</v>
      </c>
      <c r="R33" s="19" t="s">
        <v>40</v>
      </c>
      <c r="S33" s="19" t="s">
        <v>39</v>
      </c>
      <c r="T33" s="19" t="s">
        <v>40</v>
      </c>
      <c r="U33" s="19" t="s">
        <v>39</v>
      </c>
      <c r="V33" s="19" t="s">
        <v>40</v>
      </c>
      <c r="W33" s="21" t="s">
        <v>39</v>
      </c>
    </row>
    <row r="34" spans="2:23" ht="29.55" customHeight="1" thickTop="1" x14ac:dyDescent="0.3">
      <c r="B34" s="347" t="s">
        <v>41</v>
      </c>
      <c r="C34" s="253" t="s">
        <v>42</v>
      </c>
      <c r="D34" s="135" t="s">
        <v>147</v>
      </c>
      <c r="E34" s="136" t="s">
        <v>43</v>
      </c>
      <c r="F34" s="82" t="s">
        <v>55</v>
      </c>
      <c r="G34" s="137" t="s">
        <v>52</v>
      </c>
      <c r="H34" s="137">
        <v>100</v>
      </c>
      <c r="I34" s="82">
        <v>50</v>
      </c>
      <c r="J34" s="82">
        <v>50</v>
      </c>
      <c r="K34" s="82">
        <v>145.16990000000001</v>
      </c>
      <c r="L34" s="82">
        <v>293.82799999999997</v>
      </c>
      <c r="M34" s="82">
        <v>55.696373999999999</v>
      </c>
      <c r="N34" s="82">
        <v>62.34</v>
      </c>
      <c r="O34" s="82">
        <v>59.154089999999997</v>
      </c>
      <c r="P34" s="82">
        <v>69.704999999999998</v>
      </c>
      <c r="Q34" s="82">
        <v>64.317688000000004</v>
      </c>
      <c r="R34" s="82">
        <v>84.287999999999997</v>
      </c>
      <c r="S34" s="82">
        <v>74.587547999999998</v>
      </c>
      <c r="T34" s="82">
        <v>103.411</v>
      </c>
      <c r="U34" s="82">
        <v>93.099913000000001</v>
      </c>
      <c r="V34" s="135">
        <v>140.39099999999999</v>
      </c>
      <c r="W34" s="138">
        <v>139.43285700000001</v>
      </c>
    </row>
    <row r="35" spans="2:23" x14ac:dyDescent="0.3">
      <c r="B35" s="252"/>
      <c r="C35" s="254"/>
      <c r="D35" s="27" t="s">
        <v>62</v>
      </c>
      <c r="E35" s="27" t="s">
        <v>44</v>
      </c>
      <c r="F35" s="28" t="s">
        <v>55</v>
      </c>
      <c r="G35" s="28" t="s">
        <v>52</v>
      </c>
      <c r="H35" s="28">
        <v>65</v>
      </c>
      <c r="I35" s="28">
        <v>50</v>
      </c>
      <c r="J35" s="28">
        <v>50</v>
      </c>
      <c r="K35" s="28">
        <v>98.461681999999996</v>
      </c>
      <c r="L35" s="28">
        <v>235.95500000000001</v>
      </c>
      <c r="M35" s="28">
        <v>52.689359000000003</v>
      </c>
      <c r="N35" s="28">
        <v>72.891999999999996</v>
      </c>
      <c r="O35" s="28">
        <v>54.878289000000002</v>
      </c>
      <c r="P35" s="28">
        <v>81.491</v>
      </c>
      <c r="Q35" s="28">
        <v>59.513342999999999</v>
      </c>
      <c r="R35" s="28">
        <v>98.534000000000006</v>
      </c>
      <c r="S35" s="28">
        <v>68.877005999999994</v>
      </c>
      <c r="T35" s="24">
        <v>121.05</v>
      </c>
      <c r="U35" s="28">
        <v>88.134720999999999</v>
      </c>
      <c r="V35" s="27">
        <v>165.69499999999999</v>
      </c>
      <c r="W35" s="29">
        <v>30.860714000000002</v>
      </c>
    </row>
    <row r="36" spans="2:23" ht="78" customHeight="1" x14ac:dyDescent="0.3">
      <c r="B36" s="252"/>
      <c r="C36" s="254"/>
      <c r="D36" s="27" t="s">
        <v>149</v>
      </c>
      <c r="E36" s="30" t="s">
        <v>45</v>
      </c>
      <c r="F36" s="28" t="s">
        <v>55</v>
      </c>
      <c r="G36" s="28" t="s">
        <v>52</v>
      </c>
      <c r="H36" s="120">
        <v>100</v>
      </c>
      <c r="I36" s="28">
        <v>50</v>
      </c>
      <c r="J36" s="28">
        <v>50</v>
      </c>
      <c r="K36" s="28">
        <v>123.581041</v>
      </c>
      <c r="L36" s="28">
        <v>286.02300000000002</v>
      </c>
      <c r="M36" s="28">
        <v>50.148688</v>
      </c>
      <c r="N36" s="28">
        <v>60.399000000000001</v>
      </c>
      <c r="O36" s="28">
        <v>52.663696999999999</v>
      </c>
      <c r="P36" s="28">
        <v>67.326999999999998</v>
      </c>
      <c r="Q36" s="28">
        <v>56.124685999999997</v>
      </c>
      <c r="R36" s="28">
        <v>81.887</v>
      </c>
      <c r="S36" s="28">
        <v>64.816802999999993</v>
      </c>
      <c r="T36" s="28">
        <v>100.61199999999999</v>
      </c>
      <c r="U36" s="28">
        <v>80.224874999999997</v>
      </c>
      <c r="V36" s="27">
        <v>137.59899999999999</v>
      </c>
      <c r="W36" s="29">
        <v>29.274999999999999</v>
      </c>
    </row>
    <row r="37" spans="2:23" x14ac:dyDescent="0.3">
      <c r="B37" s="252"/>
      <c r="C37" s="254"/>
      <c r="D37" s="27" t="s">
        <v>60</v>
      </c>
      <c r="E37" s="30"/>
      <c r="F37" s="28" t="s">
        <v>55</v>
      </c>
      <c r="G37" s="28" t="s">
        <v>56</v>
      </c>
      <c r="H37" s="120">
        <v>88</v>
      </c>
      <c r="I37" s="28">
        <v>50</v>
      </c>
      <c r="J37" s="28">
        <v>50</v>
      </c>
      <c r="K37" s="28">
        <v>89.353731999999994</v>
      </c>
      <c r="L37" s="31"/>
      <c r="M37" s="31"/>
      <c r="N37" s="31"/>
      <c r="O37" s="31"/>
      <c r="P37" s="31"/>
      <c r="Q37" s="31"/>
      <c r="R37" s="31"/>
      <c r="S37" s="31"/>
      <c r="T37" s="31"/>
      <c r="U37" s="31"/>
      <c r="V37" s="31"/>
      <c r="W37" s="32"/>
    </row>
    <row r="38" spans="2:23" x14ac:dyDescent="0.3">
      <c r="B38" s="252"/>
      <c r="C38" s="254"/>
      <c r="D38" s="27" t="s">
        <v>148</v>
      </c>
      <c r="E38" s="30"/>
      <c r="F38" s="28" t="s">
        <v>55</v>
      </c>
      <c r="G38" s="28" t="s">
        <v>52</v>
      </c>
      <c r="H38" s="28">
        <v>48</v>
      </c>
      <c r="I38" s="28">
        <v>50</v>
      </c>
      <c r="J38" s="28">
        <v>50</v>
      </c>
      <c r="K38" s="28">
        <v>76.813922000000005</v>
      </c>
      <c r="L38" s="77"/>
      <c r="M38" s="28">
        <v>51.032407999999997</v>
      </c>
      <c r="N38" s="77"/>
      <c r="O38" s="28">
        <v>53.771037</v>
      </c>
      <c r="P38" s="77"/>
      <c r="Q38" s="28">
        <v>57.982872999999998</v>
      </c>
      <c r="R38" s="77"/>
      <c r="S38" s="28">
        <v>65.597926000000001</v>
      </c>
      <c r="T38" s="77"/>
      <c r="U38" s="28">
        <v>80.257414999999995</v>
      </c>
      <c r="V38" s="31"/>
      <c r="W38" s="32"/>
    </row>
    <row r="39" spans="2:23" ht="15" thickBot="1" x14ac:dyDescent="0.35">
      <c r="B39" s="317"/>
      <c r="C39" s="348"/>
      <c r="D39" s="36" t="s">
        <v>57</v>
      </c>
      <c r="E39" s="37"/>
      <c r="F39" s="38" t="s">
        <v>55</v>
      </c>
      <c r="G39" s="38" t="s">
        <v>52</v>
      </c>
      <c r="H39" s="131">
        <v>100</v>
      </c>
      <c r="I39" s="38">
        <v>56</v>
      </c>
      <c r="J39" s="38">
        <v>45</v>
      </c>
      <c r="K39" s="38">
        <v>133.43818899999999</v>
      </c>
      <c r="L39" s="75"/>
      <c r="M39" s="75"/>
      <c r="N39" s="75"/>
      <c r="O39" s="75"/>
      <c r="P39" s="75"/>
      <c r="Q39" s="75"/>
      <c r="R39" s="75"/>
      <c r="S39" s="75"/>
      <c r="T39" s="75"/>
      <c r="U39" s="75"/>
      <c r="V39" s="75"/>
      <c r="W39" s="39"/>
    </row>
    <row r="40" spans="2:23" x14ac:dyDescent="0.3">
      <c r="F40"/>
      <c r="G40"/>
    </row>
    <row r="41" spans="2:23" x14ac:dyDescent="0.3">
      <c r="F41"/>
      <c r="G41"/>
    </row>
    <row r="42" spans="2:23" x14ac:dyDescent="0.3">
      <c r="F42"/>
      <c r="G42"/>
    </row>
    <row r="43" spans="2:23" x14ac:dyDescent="0.3">
      <c r="B43" s="40"/>
      <c r="C43" s="40"/>
      <c r="D43" s="40"/>
      <c r="E43" s="40"/>
      <c r="F43" s="41"/>
    </row>
  </sheetData>
  <mergeCells count="53">
    <mergeCell ref="B11:G11"/>
    <mergeCell ref="H11:S11"/>
    <mergeCell ref="B6:G6"/>
    <mergeCell ref="B7:G7"/>
    <mergeCell ref="B9:S9"/>
    <mergeCell ref="B10:G10"/>
    <mergeCell ref="H10:S10"/>
    <mergeCell ref="B12:G12"/>
    <mergeCell ref="H12:S12"/>
    <mergeCell ref="B13:G13"/>
    <mergeCell ref="H13:S13"/>
    <mergeCell ref="B14:G14"/>
    <mergeCell ref="H14:S14"/>
    <mergeCell ref="B15:G15"/>
    <mergeCell ref="H15:S15"/>
    <mergeCell ref="B16:G16"/>
    <mergeCell ref="H16:S16"/>
    <mergeCell ref="B17:G17"/>
    <mergeCell ref="H17:S17"/>
    <mergeCell ref="B18:G18"/>
    <mergeCell ref="H18:S18"/>
    <mergeCell ref="B19:G19"/>
    <mergeCell ref="H19:S19"/>
    <mergeCell ref="B20:G20"/>
    <mergeCell ref="H20:S20"/>
    <mergeCell ref="B21:G21"/>
    <mergeCell ref="H21:S21"/>
    <mergeCell ref="B22:G22"/>
    <mergeCell ref="H22:S22"/>
    <mergeCell ref="B23:G23"/>
    <mergeCell ref="H23:S23"/>
    <mergeCell ref="B24:G24"/>
    <mergeCell ref="H24:S24"/>
    <mergeCell ref="B25:G25"/>
    <mergeCell ref="H25:S25"/>
    <mergeCell ref="B26:G26"/>
    <mergeCell ref="H26:S26"/>
    <mergeCell ref="B27:G27"/>
    <mergeCell ref="H27:S27"/>
    <mergeCell ref="B28:G28"/>
    <mergeCell ref="H28:S28"/>
    <mergeCell ref="K31:L31"/>
    <mergeCell ref="M31:V31"/>
    <mergeCell ref="B34:B39"/>
    <mergeCell ref="C34:C39"/>
    <mergeCell ref="W31:W32"/>
    <mergeCell ref="F32:J32"/>
    <mergeCell ref="K32:L32"/>
    <mergeCell ref="M32:N32"/>
    <mergeCell ref="O32:P32"/>
    <mergeCell ref="Q32:R32"/>
    <mergeCell ref="S32:T32"/>
    <mergeCell ref="U32:V32"/>
  </mergeCells>
  <pageMargins left="0.7" right="0.7" top="0.75" bottom="0.75" header="0.3" footer="0.3"/>
  <pageSetup scale="83" fitToWidth="0"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57"/>
  <sheetViews>
    <sheetView showGridLines="0" topLeftCell="A3" zoomScale="60" zoomScaleNormal="60" zoomScalePageLayoutView="55" workbookViewId="0"/>
  </sheetViews>
  <sheetFormatPr defaultColWidth="8.88671875" defaultRowHeight="14.4" x14ac:dyDescent="0.3"/>
  <cols>
    <col min="1" max="1" width="1.33203125" customWidth="1"/>
    <col min="3" max="3" width="10.109375" customWidth="1"/>
    <col min="4" max="4" width="8.6640625" customWidth="1"/>
    <col min="5" max="5" width="38.109375" customWidth="1"/>
    <col min="6" max="6" width="7" style="117" customWidth="1"/>
    <col min="7" max="7" width="14.109375" style="117" customWidth="1"/>
    <col min="8" max="8" width="10.33203125" bestFit="1" customWidth="1"/>
    <col min="9" max="9" width="9.33203125" customWidth="1"/>
    <col min="10" max="10" width="10.109375" customWidth="1"/>
    <col min="11" max="11" width="15.88671875" customWidth="1"/>
    <col min="12" max="12" width="11.6640625" customWidth="1"/>
    <col min="13" max="13" width="10.44140625" customWidth="1"/>
    <col min="14" max="14" width="11.6640625" customWidth="1"/>
    <col min="15" max="15" width="10.44140625" customWidth="1"/>
    <col min="16" max="16" width="11.6640625" customWidth="1"/>
    <col min="17" max="17" width="10.44140625" customWidth="1"/>
    <col min="18" max="18" width="11.6640625" customWidth="1"/>
    <col min="19" max="19" width="10.44140625" customWidth="1"/>
    <col min="20" max="20" width="11.6640625" customWidth="1"/>
    <col min="21" max="21" width="10.44140625" customWidth="1"/>
    <col min="22" max="22" width="11.6640625" customWidth="1"/>
    <col min="23" max="23" width="10.44140625" customWidth="1"/>
  </cols>
  <sheetData>
    <row r="1" spans="2:19" ht="4.5" customHeight="1" x14ac:dyDescent="0.3"/>
    <row r="2" spans="2:19" s="3" customFormat="1" ht="25.8" x14ac:dyDescent="0.5">
      <c r="B2" s="2" t="s">
        <v>0</v>
      </c>
      <c r="F2" s="4"/>
      <c r="G2" s="4"/>
    </row>
    <row r="3" spans="2:19" x14ac:dyDescent="0.3">
      <c r="B3" s="5" t="s">
        <v>1</v>
      </c>
    </row>
    <row r="4" spans="2:19" ht="5.25" customHeight="1" thickBot="1" x14ac:dyDescent="0.35"/>
    <row r="5" spans="2:19" ht="23.4" x14ac:dyDescent="0.45">
      <c r="B5" s="6" t="s">
        <v>2</v>
      </c>
      <c r="C5" s="7"/>
      <c r="D5" s="7"/>
      <c r="E5" s="7"/>
      <c r="F5" s="7"/>
      <c r="G5" s="8"/>
    </row>
    <row r="6" spans="2:19" x14ac:dyDescent="0.3">
      <c r="B6" s="287" t="s">
        <v>3</v>
      </c>
      <c r="C6" s="288"/>
      <c r="D6" s="288"/>
      <c r="E6" s="288"/>
      <c r="F6" s="288"/>
      <c r="G6" s="289"/>
    </row>
    <row r="7" spans="2:19" ht="15" thickBot="1" x14ac:dyDescent="0.35">
      <c r="B7" s="290" t="s">
        <v>4</v>
      </c>
      <c r="C7" s="291"/>
      <c r="D7" s="291"/>
      <c r="E7" s="291"/>
      <c r="F7" s="291"/>
      <c r="G7" s="292"/>
    </row>
    <row r="8" spans="2:19" ht="15" thickBot="1" x14ac:dyDescent="0.35"/>
    <row r="9" spans="2:19" ht="24" thickBot="1" x14ac:dyDescent="0.5">
      <c r="B9" s="293" t="s">
        <v>5</v>
      </c>
      <c r="C9" s="294"/>
      <c r="D9" s="294"/>
      <c r="E9" s="294"/>
      <c r="F9" s="294"/>
      <c r="G9" s="294"/>
      <c r="H9" s="294"/>
      <c r="I9" s="294"/>
      <c r="J9" s="294"/>
      <c r="K9" s="294"/>
      <c r="L9" s="294"/>
      <c r="M9" s="294"/>
      <c r="N9" s="294"/>
      <c r="O9" s="294"/>
      <c r="P9" s="294"/>
      <c r="Q9" s="294"/>
      <c r="R9" s="294"/>
      <c r="S9" s="295"/>
    </row>
    <row r="10" spans="2:19" x14ac:dyDescent="0.3">
      <c r="B10" s="296" t="s">
        <v>6</v>
      </c>
      <c r="C10" s="297"/>
      <c r="D10" s="297"/>
      <c r="E10" s="297"/>
      <c r="F10" s="297"/>
      <c r="G10" s="297"/>
      <c r="H10" s="299" t="s">
        <v>336</v>
      </c>
      <c r="I10" s="299"/>
      <c r="J10" s="299"/>
      <c r="K10" s="299"/>
      <c r="L10" s="299"/>
      <c r="M10" s="299"/>
      <c r="N10" s="299"/>
      <c r="O10" s="299"/>
      <c r="P10" s="299"/>
      <c r="Q10" s="299"/>
      <c r="R10" s="299"/>
      <c r="S10" s="300"/>
    </row>
    <row r="11" spans="2:19" x14ac:dyDescent="0.3">
      <c r="B11" s="278" t="s">
        <v>7</v>
      </c>
      <c r="C11" s="279"/>
      <c r="D11" s="279"/>
      <c r="E11" s="279"/>
      <c r="F11" s="279"/>
      <c r="G11" s="279"/>
      <c r="H11" s="269">
        <v>1</v>
      </c>
      <c r="I11" s="269"/>
      <c r="J11" s="269"/>
      <c r="K11" s="269"/>
      <c r="L11" s="269"/>
      <c r="M11" s="269"/>
      <c r="N11" s="269"/>
      <c r="O11" s="269"/>
      <c r="P11" s="269"/>
      <c r="Q11" s="269"/>
      <c r="R11" s="269"/>
      <c r="S11" s="270"/>
    </row>
    <row r="12" spans="2:19" x14ac:dyDescent="0.3">
      <c r="B12" s="278" t="s">
        <v>8</v>
      </c>
      <c r="C12" s="279"/>
      <c r="D12" s="279"/>
      <c r="E12" s="279"/>
      <c r="F12" s="279"/>
      <c r="G12" s="279"/>
      <c r="H12" s="358">
        <v>42516</v>
      </c>
      <c r="I12" s="269"/>
      <c r="J12" s="269"/>
      <c r="K12" s="269"/>
      <c r="L12" s="269"/>
      <c r="M12" s="269"/>
      <c r="N12" s="269"/>
      <c r="O12" s="269"/>
      <c r="P12" s="269"/>
      <c r="Q12" s="269"/>
      <c r="R12" s="269"/>
      <c r="S12" s="270"/>
    </row>
    <row r="13" spans="2:19" x14ac:dyDescent="0.3">
      <c r="B13" s="278" t="s">
        <v>9</v>
      </c>
      <c r="C13" s="279"/>
      <c r="D13" s="279"/>
      <c r="E13" s="279"/>
      <c r="F13" s="279"/>
      <c r="G13" s="279"/>
      <c r="H13" s="269" t="s">
        <v>337</v>
      </c>
      <c r="I13" s="269"/>
      <c r="J13" s="269"/>
      <c r="K13" s="269"/>
      <c r="L13" s="269"/>
      <c r="M13" s="269"/>
      <c r="N13" s="269"/>
      <c r="O13" s="269"/>
      <c r="P13" s="269"/>
      <c r="Q13" s="269"/>
      <c r="R13" s="269"/>
      <c r="S13" s="270"/>
    </row>
    <row r="14" spans="2:19" ht="15" thickBot="1" x14ac:dyDescent="0.35">
      <c r="B14" s="271" t="s">
        <v>10</v>
      </c>
      <c r="C14" s="272"/>
      <c r="D14" s="272"/>
      <c r="E14" s="272"/>
      <c r="F14" s="272"/>
      <c r="G14" s="272"/>
      <c r="H14" s="274" t="s">
        <v>250</v>
      </c>
      <c r="I14" s="274"/>
      <c r="J14" s="274"/>
      <c r="K14" s="274"/>
      <c r="L14" s="274"/>
      <c r="M14" s="274"/>
      <c r="N14" s="274"/>
      <c r="O14" s="274"/>
      <c r="P14" s="274"/>
      <c r="Q14" s="274"/>
      <c r="R14" s="274"/>
      <c r="S14" s="275"/>
    </row>
    <row r="15" spans="2:19" x14ac:dyDescent="0.3">
      <c r="B15" s="280" t="s">
        <v>11</v>
      </c>
      <c r="C15" s="281"/>
      <c r="D15" s="281"/>
      <c r="E15" s="281"/>
      <c r="F15" s="281"/>
      <c r="G15" s="281"/>
      <c r="H15" s="283" t="s">
        <v>251</v>
      </c>
      <c r="I15" s="283"/>
      <c r="J15" s="283"/>
      <c r="K15" s="283"/>
      <c r="L15" s="283"/>
      <c r="M15" s="283"/>
      <c r="N15" s="283"/>
      <c r="O15" s="283"/>
      <c r="P15" s="283"/>
      <c r="Q15" s="283"/>
      <c r="R15" s="283"/>
      <c r="S15" s="284"/>
    </row>
    <row r="16" spans="2:19" x14ac:dyDescent="0.3">
      <c r="B16" s="280" t="s">
        <v>12</v>
      </c>
      <c r="C16" s="281"/>
      <c r="D16" s="281"/>
      <c r="E16" s="281"/>
      <c r="F16" s="281"/>
      <c r="G16" s="281"/>
      <c r="H16" s="269" t="s">
        <v>103</v>
      </c>
      <c r="I16" s="269"/>
      <c r="J16" s="269"/>
      <c r="K16" s="269"/>
      <c r="L16" s="269"/>
      <c r="M16" s="269"/>
      <c r="N16" s="269"/>
      <c r="O16" s="269"/>
      <c r="P16" s="269"/>
      <c r="Q16" s="269"/>
      <c r="R16" s="269"/>
      <c r="S16" s="270"/>
    </row>
    <row r="17" spans="2:23" x14ac:dyDescent="0.3">
      <c r="B17" s="278" t="s">
        <v>13</v>
      </c>
      <c r="C17" s="279"/>
      <c r="D17" s="279"/>
      <c r="E17" s="279"/>
      <c r="F17" s="279"/>
      <c r="G17" s="279"/>
      <c r="H17" s="269">
        <v>0</v>
      </c>
      <c r="I17" s="269"/>
      <c r="J17" s="269"/>
      <c r="K17" s="269"/>
      <c r="L17" s="269"/>
      <c r="M17" s="269"/>
      <c r="N17" s="269"/>
      <c r="O17" s="269"/>
      <c r="P17" s="269"/>
      <c r="Q17" s="269"/>
      <c r="R17" s="269"/>
      <c r="S17" s="270"/>
    </row>
    <row r="18" spans="2:23" x14ac:dyDescent="0.3">
      <c r="B18" s="278" t="s">
        <v>14</v>
      </c>
      <c r="C18" s="279"/>
      <c r="D18" s="279"/>
      <c r="E18" s="279"/>
      <c r="F18" s="279"/>
      <c r="G18" s="279"/>
      <c r="H18" s="269">
        <v>100</v>
      </c>
      <c r="I18" s="269"/>
      <c r="J18" s="269"/>
      <c r="K18" s="269"/>
      <c r="L18" s="269"/>
      <c r="M18" s="269"/>
      <c r="N18" s="269"/>
      <c r="O18" s="269"/>
      <c r="P18" s="269"/>
      <c r="Q18" s="269"/>
      <c r="R18" s="269"/>
      <c r="S18" s="270"/>
    </row>
    <row r="19" spans="2:23" x14ac:dyDescent="0.3">
      <c r="B19" s="278" t="s">
        <v>15</v>
      </c>
      <c r="C19" s="279"/>
      <c r="D19" s="279"/>
      <c r="E19" s="279"/>
      <c r="F19" s="279"/>
      <c r="G19" s="279"/>
      <c r="H19" s="269">
        <v>0</v>
      </c>
      <c r="I19" s="269"/>
      <c r="J19" s="269"/>
      <c r="K19" s="269"/>
      <c r="L19" s="269"/>
      <c r="M19" s="269"/>
      <c r="N19" s="269"/>
      <c r="O19" s="269"/>
      <c r="P19" s="269"/>
      <c r="Q19" s="269"/>
      <c r="R19" s="269"/>
      <c r="S19" s="270"/>
    </row>
    <row r="20" spans="2:23" x14ac:dyDescent="0.3">
      <c r="B20" s="278" t="s">
        <v>16</v>
      </c>
      <c r="C20" s="279"/>
      <c r="D20" s="279"/>
      <c r="E20" s="279"/>
      <c r="F20" s="279"/>
      <c r="G20" s="279"/>
      <c r="H20" s="269">
        <v>100</v>
      </c>
      <c r="I20" s="269"/>
      <c r="J20" s="269"/>
      <c r="K20" s="269"/>
      <c r="L20" s="269"/>
      <c r="M20" s="269"/>
      <c r="N20" s="269"/>
      <c r="O20" s="269"/>
      <c r="P20" s="269"/>
      <c r="Q20" s="269"/>
      <c r="R20" s="269"/>
      <c r="S20" s="270"/>
    </row>
    <row r="21" spans="2:23" x14ac:dyDescent="0.3">
      <c r="B21" s="278" t="s">
        <v>17</v>
      </c>
      <c r="C21" s="279"/>
      <c r="D21" s="279"/>
      <c r="E21" s="279"/>
      <c r="F21" s="279"/>
      <c r="G21" s="279"/>
      <c r="H21" s="269">
        <v>0</v>
      </c>
      <c r="I21" s="269"/>
      <c r="J21" s="269"/>
      <c r="K21" s="269"/>
      <c r="L21" s="269"/>
      <c r="M21" s="269"/>
      <c r="N21" s="269"/>
      <c r="O21" s="269"/>
      <c r="P21" s="269"/>
      <c r="Q21" s="269"/>
      <c r="R21" s="269"/>
      <c r="S21" s="270"/>
    </row>
    <row r="22" spans="2:23" x14ac:dyDescent="0.3">
      <c r="B22" s="278" t="s">
        <v>18</v>
      </c>
      <c r="C22" s="279"/>
      <c r="D22" s="279"/>
      <c r="E22" s="279"/>
      <c r="F22" s="279"/>
      <c r="G22" s="279"/>
      <c r="H22" s="269">
        <v>100</v>
      </c>
      <c r="I22" s="269"/>
      <c r="J22" s="269"/>
      <c r="K22" s="269"/>
      <c r="L22" s="269"/>
      <c r="M22" s="269"/>
      <c r="N22" s="269"/>
      <c r="O22" s="269"/>
      <c r="P22" s="269"/>
      <c r="Q22" s="269"/>
      <c r="R22" s="269"/>
      <c r="S22" s="270"/>
    </row>
    <row r="23" spans="2:23" x14ac:dyDescent="0.3">
      <c r="B23" s="278" t="s">
        <v>252</v>
      </c>
      <c r="C23" s="279"/>
      <c r="D23" s="279"/>
      <c r="E23" s="279"/>
      <c r="F23" s="279"/>
      <c r="G23" s="279"/>
      <c r="H23" s="269" t="s">
        <v>74</v>
      </c>
      <c r="I23" s="269"/>
      <c r="J23" s="269"/>
      <c r="K23" s="269"/>
      <c r="L23" s="269"/>
      <c r="M23" s="269"/>
      <c r="N23" s="269"/>
      <c r="O23" s="269"/>
      <c r="P23" s="269"/>
      <c r="Q23" s="269"/>
      <c r="R23" s="269"/>
      <c r="S23" s="270"/>
    </row>
    <row r="24" spans="2:23" x14ac:dyDescent="0.3">
      <c r="B24" s="278" t="s">
        <v>253</v>
      </c>
      <c r="C24" s="279"/>
      <c r="D24" s="279"/>
      <c r="E24" s="279"/>
      <c r="F24" s="279"/>
      <c r="G24" s="279"/>
      <c r="H24" s="269" t="s">
        <v>254</v>
      </c>
      <c r="I24" s="269"/>
      <c r="J24" s="269"/>
      <c r="K24" s="269"/>
      <c r="L24" s="269"/>
      <c r="M24" s="269"/>
      <c r="N24" s="269"/>
      <c r="O24" s="269"/>
      <c r="P24" s="269"/>
      <c r="Q24" s="269"/>
      <c r="R24" s="269"/>
      <c r="S24" s="270"/>
    </row>
    <row r="25" spans="2:23" x14ac:dyDescent="0.3">
      <c r="B25" s="278" t="s">
        <v>255</v>
      </c>
      <c r="C25" s="279"/>
      <c r="D25" s="279"/>
      <c r="E25" s="279"/>
      <c r="F25" s="279"/>
      <c r="G25" s="279"/>
      <c r="H25" s="269" t="s">
        <v>103</v>
      </c>
      <c r="I25" s="269"/>
      <c r="J25" s="269"/>
      <c r="K25" s="269"/>
      <c r="L25" s="269"/>
      <c r="M25" s="269"/>
      <c r="N25" s="269"/>
      <c r="O25" s="269"/>
      <c r="P25" s="269"/>
      <c r="Q25" s="269"/>
      <c r="R25" s="269"/>
      <c r="S25" s="270"/>
    </row>
    <row r="26" spans="2:23" x14ac:dyDescent="0.3">
      <c r="B26" s="278" t="s">
        <v>22</v>
      </c>
      <c r="C26" s="279"/>
      <c r="D26" s="279"/>
      <c r="E26" s="279"/>
      <c r="F26" s="279"/>
      <c r="G26" s="279"/>
      <c r="H26" s="269" t="s">
        <v>103</v>
      </c>
      <c r="I26" s="269"/>
      <c r="J26" s="269"/>
      <c r="K26" s="269"/>
      <c r="L26" s="269"/>
      <c r="M26" s="269"/>
      <c r="N26" s="269"/>
      <c r="O26" s="269"/>
      <c r="P26" s="269"/>
      <c r="Q26" s="269"/>
      <c r="R26" s="269"/>
      <c r="S26" s="270"/>
    </row>
    <row r="27" spans="2:23" ht="31.05" customHeight="1" x14ac:dyDescent="0.3">
      <c r="B27" s="266" t="s">
        <v>256</v>
      </c>
      <c r="C27" s="267"/>
      <c r="D27" s="267"/>
      <c r="E27" s="267"/>
      <c r="F27" s="267"/>
      <c r="G27" s="267"/>
      <c r="H27" s="269" t="s">
        <v>257</v>
      </c>
      <c r="I27" s="269"/>
      <c r="J27" s="269"/>
      <c r="K27" s="269"/>
      <c r="L27" s="269"/>
      <c r="M27" s="269"/>
      <c r="N27" s="269"/>
      <c r="O27" s="269"/>
      <c r="P27" s="269"/>
      <c r="Q27" s="269"/>
      <c r="R27" s="269"/>
      <c r="S27" s="270"/>
    </row>
    <row r="28" spans="2:23" ht="15" thickBot="1" x14ac:dyDescent="0.35">
      <c r="B28" s="271" t="s">
        <v>24</v>
      </c>
      <c r="C28" s="272"/>
      <c r="D28" s="272"/>
      <c r="E28" s="272"/>
      <c r="F28" s="272"/>
      <c r="G28" s="272"/>
      <c r="H28" s="274" t="s">
        <v>74</v>
      </c>
      <c r="I28" s="274"/>
      <c r="J28" s="274"/>
      <c r="K28" s="274"/>
      <c r="L28" s="274"/>
      <c r="M28" s="274"/>
      <c r="N28" s="274"/>
      <c r="O28" s="274"/>
      <c r="P28" s="274"/>
      <c r="Q28" s="274"/>
      <c r="R28" s="274"/>
      <c r="S28" s="275"/>
    </row>
    <row r="29" spans="2:23" ht="15" thickBot="1" x14ac:dyDescent="0.35">
      <c r="F29"/>
      <c r="G29"/>
    </row>
    <row r="30" spans="2:23" ht="23.4" x14ac:dyDescent="0.45">
      <c r="B30" s="6" t="s">
        <v>25</v>
      </c>
      <c r="C30" s="9"/>
      <c r="D30" s="9"/>
      <c r="E30" s="9"/>
      <c r="F30" s="9"/>
      <c r="G30" s="9"/>
      <c r="H30" s="9"/>
      <c r="I30" s="9"/>
      <c r="J30" s="9"/>
      <c r="K30" s="9"/>
      <c r="L30" s="9"/>
      <c r="M30" s="9"/>
      <c r="N30" s="9"/>
      <c r="O30" s="9"/>
      <c r="P30" s="9"/>
      <c r="Q30" s="9"/>
      <c r="R30" s="9"/>
      <c r="S30" s="9"/>
      <c r="T30" s="9"/>
      <c r="U30" s="9"/>
      <c r="V30" s="9"/>
      <c r="W30" s="10"/>
    </row>
    <row r="31" spans="2:23" s="5" customFormat="1" ht="15" customHeight="1" x14ac:dyDescent="0.3">
      <c r="B31" s="11"/>
      <c r="C31" s="12"/>
      <c r="D31" s="12"/>
      <c r="E31" s="12"/>
      <c r="F31" s="13"/>
      <c r="G31" s="13"/>
      <c r="H31" s="12"/>
      <c r="I31" s="12"/>
      <c r="J31" s="14"/>
      <c r="K31" s="265"/>
      <c r="L31" s="265"/>
      <c r="M31" s="276" t="s">
        <v>131</v>
      </c>
      <c r="N31" s="277"/>
      <c r="O31" s="277"/>
      <c r="P31" s="277"/>
      <c r="Q31" s="277"/>
      <c r="R31" s="277"/>
      <c r="S31" s="277"/>
      <c r="T31" s="277"/>
      <c r="U31" s="277"/>
      <c r="V31" s="277"/>
      <c r="W31" s="258" t="s">
        <v>258</v>
      </c>
    </row>
    <row r="32" spans="2:23" s="5" customFormat="1" x14ac:dyDescent="0.3">
      <c r="B32" s="11"/>
      <c r="C32" s="12"/>
      <c r="D32" s="12"/>
      <c r="E32" s="12"/>
      <c r="F32" s="260" t="s">
        <v>27</v>
      </c>
      <c r="G32" s="261"/>
      <c r="H32" s="261"/>
      <c r="I32" s="262"/>
      <c r="J32" s="263"/>
      <c r="K32" s="264" t="s">
        <v>28</v>
      </c>
      <c r="L32" s="240"/>
      <c r="M32" s="265" t="s">
        <v>132</v>
      </c>
      <c r="N32" s="265"/>
      <c r="O32" s="265" t="s">
        <v>133</v>
      </c>
      <c r="P32" s="240"/>
      <c r="Q32" s="265" t="s">
        <v>134</v>
      </c>
      <c r="R32" s="240"/>
      <c r="S32" s="265" t="s">
        <v>135</v>
      </c>
      <c r="T32" s="240"/>
      <c r="U32" s="265" t="s">
        <v>136</v>
      </c>
      <c r="V32" s="240"/>
      <c r="W32" s="259"/>
    </row>
    <row r="33" spans="2:23" ht="43.8" thickBot="1" x14ac:dyDescent="0.35">
      <c r="B33" s="15" t="s">
        <v>29</v>
      </c>
      <c r="C33" s="16" t="s">
        <v>30</v>
      </c>
      <c r="D33" s="17" t="s">
        <v>31</v>
      </c>
      <c r="E33" s="17" t="s">
        <v>32</v>
      </c>
      <c r="F33" s="18" t="s">
        <v>33</v>
      </c>
      <c r="G33" s="19" t="s">
        <v>259</v>
      </c>
      <c r="H33" s="18" t="s">
        <v>36</v>
      </c>
      <c r="I33" s="18" t="s">
        <v>37</v>
      </c>
      <c r="J33" s="18" t="s">
        <v>38</v>
      </c>
      <c r="K33" s="19" t="s">
        <v>39</v>
      </c>
      <c r="L33" s="19" t="s">
        <v>40</v>
      </c>
      <c r="M33" s="19" t="s">
        <v>137</v>
      </c>
      <c r="N33" s="19" t="s">
        <v>40</v>
      </c>
      <c r="O33" s="19" t="s">
        <v>39</v>
      </c>
      <c r="P33" s="19" t="s">
        <v>40</v>
      </c>
      <c r="Q33" s="19" t="s">
        <v>39</v>
      </c>
      <c r="R33" s="19" t="s">
        <v>40</v>
      </c>
      <c r="S33" s="19" t="s">
        <v>39</v>
      </c>
      <c r="T33" s="19" t="s">
        <v>40</v>
      </c>
      <c r="U33" s="19" t="s">
        <v>39</v>
      </c>
      <c r="V33" s="19" t="s">
        <v>40</v>
      </c>
      <c r="W33" s="21" t="s">
        <v>39</v>
      </c>
    </row>
    <row r="34" spans="2:23" ht="29.4" thickTop="1" x14ac:dyDescent="0.3">
      <c r="B34" s="252" t="s">
        <v>41</v>
      </c>
      <c r="C34" s="253" t="s">
        <v>42</v>
      </c>
      <c r="D34" s="22" t="s">
        <v>57</v>
      </c>
      <c r="E34" s="23" t="s">
        <v>43</v>
      </c>
      <c r="F34" s="24" t="s">
        <v>55</v>
      </c>
      <c r="G34" s="220" t="s">
        <v>52</v>
      </c>
      <c r="H34" s="220">
        <v>100</v>
      </c>
      <c r="I34" s="24">
        <v>50</v>
      </c>
      <c r="J34" s="24">
        <v>48</v>
      </c>
      <c r="K34" s="24">
        <v>138.68746400000001</v>
      </c>
      <c r="L34" s="24">
        <v>393.03899999999999</v>
      </c>
      <c r="M34" s="24">
        <v>71.751827000000006</v>
      </c>
      <c r="N34" s="24">
        <v>151.49600000000001</v>
      </c>
      <c r="O34" s="24">
        <v>110.669234</v>
      </c>
      <c r="P34" s="24">
        <v>279.72399999999999</v>
      </c>
      <c r="Q34" s="24">
        <v>138.88241500000001</v>
      </c>
      <c r="R34" s="24">
        <v>392.30700000000002</v>
      </c>
      <c r="S34" s="24">
        <v>137.07246000000001</v>
      </c>
      <c r="T34" s="24">
        <v>393.113</v>
      </c>
      <c r="U34" s="24">
        <v>137.327011</v>
      </c>
      <c r="V34" s="22">
        <v>390.44600000000003</v>
      </c>
      <c r="W34" s="26">
        <v>32.781025999999997</v>
      </c>
    </row>
    <row r="35" spans="2:23" x14ac:dyDescent="0.3">
      <c r="B35" s="252"/>
      <c r="C35" s="254"/>
      <c r="D35" s="27" t="s">
        <v>63</v>
      </c>
      <c r="E35" s="27" t="s">
        <v>44</v>
      </c>
      <c r="F35" s="28" t="s">
        <v>53</v>
      </c>
      <c r="G35" s="28" t="s">
        <v>52</v>
      </c>
      <c r="H35" s="28">
        <v>67</v>
      </c>
      <c r="I35" s="28">
        <v>50</v>
      </c>
      <c r="J35" s="28">
        <v>48</v>
      </c>
      <c r="K35" s="28">
        <v>105.866378</v>
      </c>
      <c r="L35" s="28">
        <v>284.911</v>
      </c>
      <c r="M35" s="28">
        <v>71.629913000000002</v>
      </c>
      <c r="N35" s="28">
        <v>154.10400000000001</v>
      </c>
      <c r="O35" s="28">
        <v>104.05373</v>
      </c>
      <c r="P35" s="28">
        <v>285.27699999999999</v>
      </c>
      <c r="Q35" s="28">
        <v>106.235912</v>
      </c>
      <c r="R35" s="28">
        <v>284.08999999999997</v>
      </c>
      <c r="S35" s="28">
        <v>106.082016</v>
      </c>
      <c r="T35" s="28">
        <v>288.08</v>
      </c>
      <c r="U35" s="28">
        <v>105.879546</v>
      </c>
      <c r="V35" s="27">
        <v>285.10199999999998</v>
      </c>
      <c r="W35" s="29">
        <v>32.774614999999997</v>
      </c>
    </row>
    <row r="36" spans="2:23" ht="78" customHeight="1" x14ac:dyDescent="0.3">
      <c r="B36" s="252"/>
      <c r="C36" s="254"/>
      <c r="D36" s="27" t="s">
        <v>60</v>
      </c>
      <c r="E36" s="30" t="s">
        <v>300</v>
      </c>
      <c r="F36" s="28" t="s">
        <v>55</v>
      </c>
      <c r="G36" s="28" t="s">
        <v>52</v>
      </c>
      <c r="H36" s="28">
        <v>100</v>
      </c>
      <c r="I36" s="28">
        <v>50</v>
      </c>
      <c r="J36" s="28">
        <v>50</v>
      </c>
      <c r="K36" s="28">
        <v>138.274846</v>
      </c>
      <c r="L36" s="28">
        <v>394.99700000000001</v>
      </c>
      <c r="M36" s="28">
        <v>71.664874999999995</v>
      </c>
      <c r="N36" s="28">
        <v>151.49299999999999</v>
      </c>
      <c r="O36" s="28">
        <v>111.87072000000001</v>
      </c>
      <c r="P36" s="28">
        <v>280.77699999999999</v>
      </c>
      <c r="Q36" s="28">
        <v>138.38358600000001</v>
      </c>
      <c r="R36" s="28">
        <v>392.10599999999999</v>
      </c>
      <c r="S36" s="28">
        <v>137.485964</v>
      </c>
      <c r="T36" s="28">
        <v>393.25799999999998</v>
      </c>
      <c r="U36" s="28">
        <v>136.69081600000001</v>
      </c>
      <c r="V36" s="27">
        <v>392.226</v>
      </c>
      <c r="W36" s="29">
        <v>32.849231000000003</v>
      </c>
    </row>
    <row r="37" spans="2:23" x14ac:dyDescent="0.3">
      <c r="B37" s="252"/>
      <c r="C37" s="254"/>
      <c r="D37" s="27" t="s">
        <v>59</v>
      </c>
      <c r="E37" s="30"/>
      <c r="F37" s="28" t="s">
        <v>55</v>
      </c>
      <c r="G37" s="28" t="s">
        <v>52</v>
      </c>
      <c r="H37" s="120">
        <v>100</v>
      </c>
      <c r="I37" s="28">
        <v>50</v>
      </c>
      <c r="J37" s="28">
        <v>50</v>
      </c>
      <c r="K37" s="28">
        <v>138.60853499999999</v>
      </c>
      <c r="L37" s="31"/>
      <c r="M37" s="31"/>
      <c r="N37" s="31"/>
      <c r="O37" s="31"/>
      <c r="P37" s="31"/>
      <c r="Q37" s="31"/>
      <c r="R37" s="31"/>
      <c r="S37" s="31"/>
      <c r="T37" s="31"/>
      <c r="U37" s="31"/>
      <c r="V37" s="31"/>
      <c r="W37" s="32"/>
    </row>
    <row r="38" spans="2:23" x14ac:dyDescent="0.3">
      <c r="B38" s="252"/>
      <c r="C38" s="254"/>
      <c r="D38" s="27" t="s">
        <v>62</v>
      </c>
      <c r="E38" s="30"/>
      <c r="F38" s="28" t="s">
        <v>55</v>
      </c>
      <c r="G38" s="28" t="s">
        <v>52</v>
      </c>
      <c r="H38" s="120">
        <v>100</v>
      </c>
      <c r="I38" s="28">
        <v>50</v>
      </c>
      <c r="J38" s="28">
        <v>50</v>
      </c>
      <c r="K38" s="28">
        <v>138.420953</v>
      </c>
      <c r="L38" s="31"/>
      <c r="M38" s="31"/>
      <c r="N38" s="31"/>
      <c r="O38" s="31"/>
      <c r="P38" s="31"/>
      <c r="Q38" s="31"/>
      <c r="R38" s="31"/>
      <c r="S38" s="31"/>
      <c r="T38" s="31"/>
      <c r="U38" s="31"/>
      <c r="V38" s="31"/>
      <c r="W38" s="32"/>
    </row>
    <row r="39" spans="2:23" ht="15" thickBot="1" x14ac:dyDescent="0.35">
      <c r="B39" s="252"/>
      <c r="C39" s="254"/>
      <c r="D39" s="76" t="s">
        <v>249</v>
      </c>
      <c r="E39" s="121"/>
      <c r="F39" s="122" t="s">
        <v>55</v>
      </c>
      <c r="G39" s="122" t="s">
        <v>52</v>
      </c>
      <c r="H39" s="123">
        <v>70</v>
      </c>
      <c r="I39" s="122">
        <v>40</v>
      </c>
      <c r="J39" s="122">
        <v>50</v>
      </c>
      <c r="K39" s="122">
        <v>103.13535400000001</v>
      </c>
      <c r="L39" s="77"/>
      <c r="M39" s="77"/>
      <c r="N39" s="77"/>
      <c r="O39" s="77"/>
      <c r="P39" s="77"/>
      <c r="Q39" s="77"/>
      <c r="R39" s="77"/>
      <c r="S39" s="77"/>
      <c r="T39" s="77"/>
      <c r="U39" s="77"/>
      <c r="V39" s="77"/>
      <c r="W39" s="124"/>
    </row>
    <row r="40" spans="2:23" ht="28.8" x14ac:dyDescent="0.3">
      <c r="B40" s="310"/>
      <c r="C40" s="349" t="s">
        <v>46</v>
      </c>
      <c r="D40" s="125" t="s">
        <v>57</v>
      </c>
      <c r="E40" s="126" t="s">
        <v>43</v>
      </c>
      <c r="F40" s="127" t="s">
        <v>55</v>
      </c>
      <c r="G40" s="128" t="s">
        <v>52</v>
      </c>
      <c r="H40" s="128">
        <v>100</v>
      </c>
      <c r="I40" s="127">
        <v>50</v>
      </c>
      <c r="J40" s="127">
        <v>48</v>
      </c>
      <c r="K40" s="127">
        <v>136.21059099999999</v>
      </c>
      <c r="L40" s="129"/>
      <c r="M40" s="129"/>
      <c r="N40" s="129"/>
      <c r="O40" s="129"/>
      <c r="P40" s="129"/>
      <c r="Q40" s="129"/>
      <c r="R40" s="129"/>
      <c r="S40" s="129"/>
      <c r="T40" s="129"/>
      <c r="U40" s="129"/>
      <c r="V40" s="129"/>
      <c r="W40" s="130"/>
    </row>
    <row r="41" spans="2:23" x14ac:dyDescent="0.3">
      <c r="B41" s="310"/>
      <c r="C41" s="350"/>
      <c r="D41" s="27" t="s">
        <v>63</v>
      </c>
      <c r="E41" s="30" t="s">
        <v>44</v>
      </c>
      <c r="F41" s="28" t="s">
        <v>53</v>
      </c>
      <c r="G41" s="28" t="s">
        <v>52</v>
      </c>
      <c r="H41" s="28">
        <v>67</v>
      </c>
      <c r="I41" s="28">
        <v>50</v>
      </c>
      <c r="J41" s="28">
        <v>48</v>
      </c>
      <c r="K41" s="28">
        <v>104.03671799999999</v>
      </c>
      <c r="L41" s="31"/>
      <c r="M41" s="31"/>
      <c r="N41" s="31"/>
      <c r="O41" s="31"/>
      <c r="P41" s="31"/>
      <c r="Q41" s="31"/>
      <c r="R41" s="31"/>
      <c r="S41" s="31"/>
      <c r="T41" s="31"/>
      <c r="U41" s="31"/>
      <c r="V41" s="31"/>
      <c r="W41" s="32"/>
    </row>
    <row r="42" spans="2:23" x14ac:dyDescent="0.3">
      <c r="B42" s="310"/>
      <c r="C42" s="350"/>
      <c r="D42" s="27" t="s">
        <v>60</v>
      </c>
      <c r="E42" s="158" t="s">
        <v>300</v>
      </c>
      <c r="F42" s="28" t="s">
        <v>55</v>
      </c>
      <c r="G42" s="28" t="s">
        <v>52</v>
      </c>
      <c r="H42" s="28">
        <v>100</v>
      </c>
      <c r="I42" s="28">
        <v>50</v>
      </c>
      <c r="J42" s="28">
        <v>50</v>
      </c>
      <c r="K42" s="28">
        <v>134.41974999999999</v>
      </c>
      <c r="L42" s="31"/>
      <c r="M42" s="31"/>
      <c r="N42" s="31"/>
      <c r="O42" s="31"/>
      <c r="P42" s="31"/>
      <c r="Q42" s="31"/>
      <c r="R42" s="31"/>
      <c r="S42" s="31"/>
      <c r="T42" s="31"/>
      <c r="U42" s="31"/>
      <c r="V42" s="31"/>
      <c r="W42" s="32"/>
    </row>
    <row r="43" spans="2:23" x14ac:dyDescent="0.3">
      <c r="B43" s="310"/>
      <c r="C43" s="350"/>
      <c r="D43" s="27" t="s">
        <v>59</v>
      </c>
      <c r="E43" s="30"/>
      <c r="F43" s="28" t="s">
        <v>55</v>
      </c>
      <c r="G43" s="28" t="s">
        <v>52</v>
      </c>
      <c r="H43" s="120">
        <v>100</v>
      </c>
      <c r="I43" s="28">
        <v>50</v>
      </c>
      <c r="J43" s="28">
        <v>50</v>
      </c>
      <c r="K43" s="28">
        <v>135.71419700000001</v>
      </c>
      <c r="L43" s="31"/>
      <c r="M43" s="31"/>
      <c r="N43" s="31"/>
      <c r="O43" s="31"/>
      <c r="P43" s="31"/>
      <c r="Q43" s="31"/>
      <c r="R43" s="31"/>
      <c r="S43" s="31"/>
      <c r="T43" s="31"/>
      <c r="U43" s="31"/>
      <c r="V43" s="31"/>
      <c r="W43" s="32"/>
    </row>
    <row r="44" spans="2:23" x14ac:dyDescent="0.3">
      <c r="B44" s="310"/>
      <c r="C44" s="350"/>
      <c r="D44" s="27" t="s">
        <v>62</v>
      </c>
      <c r="E44" s="30"/>
      <c r="F44" s="28" t="s">
        <v>55</v>
      </c>
      <c r="G44" s="28" t="s">
        <v>52</v>
      </c>
      <c r="H44" s="120">
        <v>100</v>
      </c>
      <c r="I44" s="28">
        <v>50</v>
      </c>
      <c r="J44" s="28">
        <v>50</v>
      </c>
      <c r="K44" s="28">
        <v>135.95200199999999</v>
      </c>
      <c r="L44" s="31"/>
      <c r="M44" s="31"/>
      <c r="N44" s="31"/>
      <c r="O44" s="31"/>
      <c r="P44" s="31"/>
      <c r="Q44" s="31"/>
      <c r="R44" s="31"/>
      <c r="S44" s="31"/>
      <c r="T44" s="31"/>
      <c r="U44" s="31"/>
      <c r="V44" s="31"/>
      <c r="W44" s="32"/>
    </row>
    <row r="45" spans="2:23" ht="15" thickBot="1" x14ac:dyDescent="0.35">
      <c r="B45" s="310"/>
      <c r="C45" s="351"/>
      <c r="D45" s="36" t="s">
        <v>249</v>
      </c>
      <c r="E45" s="37"/>
      <c r="F45" s="38" t="s">
        <v>55</v>
      </c>
      <c r="G45" s="38" t="s">
        <v>52</v>
      </c>
      <c r="H45" s="131">
        <v>70</v>
      </c>
      <c r="I45" s="38">
        <v>40</v>
      </c>
      <c r="J45" s="38">
        <v>50</v>
      </c>
      <c r="K45" s="38">
        <v>102.97610299999999</v>
      </c>
      <c r="L45" s="75"/>
      <c r="M45" s="75"/>
      <c r="N45" s="75"/>
      <c r="O45" s="75"/>
      <c r="P45" s="75"/>
      <c r="Q45" s="75"/>
      <c r="R45" s="75"/>
      <c r="S45" s="75"/>
      <c r="T45" s="75"/>
      <c r="U45" s="75"/>
      <c r="V45" s="75"/>
      <c r="W45" s="39"/>
    </row>
    <row r="46" spans="2:23" ht="28.8" x14ac:dyDescent="0.3">
      <c r="B46" s="310"/>
      <c r="C46" s="349" t="s">
        <v>125</v>
      </c>
      <c r="D46" s="125" t="s">
        <v>57</v>
      </c>
      <c r="E46" s="126" t="s">
        <v>43</v>
      </c>
      <c r="F46" s="127" t="s">
        <v>55</v>
      </c>
      <c r="G46" s="128" t="s">
        <v>52</v>
      </c>
      <c r="H46" s="128">
        <v>100</v>
      </c>
      <c r="I46" s="127">
        <v>50</v>
      </c>
      <c r="J46" s="127">
        <v>48</v>
      </c>
      <c r="K46" s="127">
        <v>133.244373</v>
      </c>
      <c r="L46" s="129"/>
      <c r="M46" s="129"/>
      <c r="N46" s="129"/>
      <c r="O46" s="129"/>
      <c r="P46" s="129"/>
      <c r="Q46" s="129"/>
      <c r="R46" s="129"/>
      <c r="S46" s="129"/>
      <c r="T46" s="129"/>
      <c r="U46" s="129"/>
      <c r="V46" s="129"/>
      <c r="W46" s="130"/>
    </row>
    <row r="47" spans="2:23" x14ac:dyDescent="0.3">
      <c r="B47" s="310"/>
      <c r="C47" s="350"/>
      <c r="D47" s="27" t="s">
        <v>63</v>
      </c>
      <c r="E47" s="30" t="s">
        <v>44</v>
      </c>
      <c r="F47" s="28" t="s">
        <v>53</v>
      </c>
      <c r="G47" s="28" t="s">
        <v>52</v>
      </c>
      <c r="H47" s="28">
        <v>67</v>
      </c>
      <c r="I47" s="28">
        <v>50</v>
      </c>
      <c r="J47" s="28">
        <v>48</v>
      </c>
      <c r="K47" s="28">
        <v>101.38582</v>
      </c>
      <c r="L47" s="31"/>
      <c r="M47" s="31"/>
      <c r="N47" s="31"/>
      <c r="O47" s="31"/>
      <c r="P47" s="31"/>
      <c r="Q47" s="31"/>
      <c r="R47" s="31"/>
      <c r="S47" s="31"/>
      <c r="T47" s="31"/>
      <c r="U47" s="31"/>
      <c r="V47" s="31"/>
      <c r="W47" s="32"/>
    </row>
    <row r="48" spans="2:23" x14ac:dyDescent="0.3">
      <c r="B48" s="310"/>
      <c r="C48" s="350"/>
      <c r="D48" s="27" t="s">
        <v>60</v>
      </c>
      <c r="E48" s="158" t="s">
        <v>300</v>
      </c>
      <c r="F48" s="28" t="s">
        <v>55</v>
      </c>
      <c r="G48" s="28" t="s">
        <v>52</v>
      </c>
      <c r="H48" s="28">
        <v>100</v>
      </c>
      <c r="I48" s="28">
        <v>50</v>
      </c>
      <c r="J48" s="28">
        <v>50</v>
      </c>
      <c r="K48" s="28">
        <v>132.11361099999999</v>
      </c>
      <c r="L48" s="31"/>
      <c r="M48" s="31"/>
      <c r="N48" s="31"/>
      <c r="O48" s="31"/>
      <c r="P48" s="31"/>
      <c r="Q48" s="31"/>
      <c r="R48" s="31"/>
      <c r="S48" s="31"/>
      <c r="T48" s="31"/>
      <c r="U48" s="31"/>
      <c r="V48" s="31"/>
      <c r="W48" s="32"/>
    </row>
    <row r="49" spans="2:23" x14ac:dyDescent="0.3">
      <c r="B49" s="310"/>
      <c r="C49" s="350"/>
      <c r="D49" s="27" t="s">
        <v>59</v>
      </c>
      <c r="E49" s="30"/>
      <c r="F49" s="28" t="s">
        <v>55</v>
      </c>
      <c r="G49" s="28" t="s">
        <v>52</v>
      </c>
      <c r="H49" s="120">
        <v>100</v>
      </c>
      <c r="I49" s="28">
        <v>50</v>
      </c>
      <c r="J49" s="28">
        <v>50</v>
      </c>
      <c r="K49" s="28">
        <v>133.34818899999999</v>
      </c>
      <c r="L49" s="31"/>
      <c r="M49" s="31"/>
      <c r="N49" s="31"/>
      <c r="O49" s="31"/>
      <c r="P49" s="31"/>
      <c r="Q49" s="31"/>
      <c r="R49" s="31"/>
      <c r="S49" s="31"/>
      <c r="T49" s="31"/>
      <c r="U49" s="31"/>
      <c r="V49" s="31"/>
      <c r="W49" s="32"/>
    </row>
    <row r="50" spans="2:23" x14ac:dyDescent="0.3">
      <c r="B50" s="310"/>
      <c r="C50" s="350"/>
      <c r="D50" s="27" t="s">
        <v>62</v>
      </c>
      <c r="E50" s="30"/>
      <c r="F50" s="28" t="s">
        <v>55</v>
      </c>
      <c r="G50" s="28" t="s">
        <v>52</v>
      </c>
      <c r="H50" s="120">
        <v>100</v>
      </c>
      <c r="I50" s="28">
        <v>50</v>
      </c>
      <c r="J50" s="28">
        <v>50</v>
      </c>
      <c r="K50" s="28">
        <v>132.315494</v>
      </c>
      <c r="L50" s="31"/>
      <c r="M50" s="31"/>
      <c r="N50" s="31"/>
      <c r="O50" s="31"/>
      <c r="P50" s="31"/>
      <c r="Q50" s="31"/>
      <c r="R50" s="31"/>
      <c r="S50" s="31"/>
      <c r="T50" s="31"/>
      <c r="U50" s="31"/>
      <c r="V50" s="31"/>
      <c r="W50" s="32"/>
    </row>
    <row r="51" spans="2:23" ht="15" thickBot="1" x14ac:dyDescent="0.35">
      <c r="B51" s="310"/>
      <c r="C51" s="351"/>
      <c r="D51" s="36" t="s">
        <v>249</v>
      </c>
      <c r="E51" s="37"/>
      <c r="F51" s="38" t="s">
        <v>55</v>
      </c>
      <c r="G51" s="38" t="s">
        <v>52</v>
      </c>
      <c r="H51" s="131">
        <v>70</v>
      </c>
      <c r="I51" s="38">
        <v>40</v>
      </c>
      <c r="J51" s="38">
        <v>50</v>
      </c>
      <c r="K51" s="38">
        <v>98.519180000000006</v>
      </c>
      <c r="L51" s="75"/>
      <c r="M51" s="75"/>
      <c r="N51" s="75"/>
      <c r="O51" s="75"/>
      <c r="P51" s="75"/>
      <c r="Q51" s="75"/>
      <c r="R51" s="75"/>
      <c r="S51" s="75"/>
      <c r="T51" s="75"/>
      <c r="U51" s="75"/>
      <c r="V51" s="75"/>
      <c r="W51" s="39"/>
    </row>
    <row r="52" spans="2:23" ht="43.5" customHeight="1" x14ac:dyDescent="0.3">
      <c r="B52" s="213"/>
      <c r="C52" s="352" t="s">
        <v>49</v>
      </c>
      <c r="D52" s="22" t="s">
        <v>57</v>
      </c>
      <c r="E52" s="132" t="s">
        <v>260</v>
      </c>
      <c r="F52" s="24" t="s">
        <v>55</v>
      </c>
      <c r="G52" s="220" t="s">
        <v>52</v>
      </c>
      <c r="H52" s="220">
        <v>100</v>
      </c>
      <c r="I52" s="24">
        <v>50</v>
      </c>
      <c r="J52" s="24">
        <v>48</v>
      </c>
      <c r="K52" s="354" t="s">
        <v>261</v>
      </c>
      <c r="L52" s="355"/>
      <c r="M52" s="133"/>
      <c r="N52" s="133"/>
      <c r="O52" s="133"/>
      <c r="P52" s="133"/>
      <c r="Q52" s="133"/>
      <c r="R52" s="133"/>
      <c r="S52" s="133"/>
      <c r="T52" s="133"/>
      <c r="U52" s="133"/>
      <c r="V52" s="133"/>
      <c r="W52" s="134"/>
    </row>
    <row r="53" spans="2:23" ht="15" thickBot="1" x14ac:dyDescent="0.35">
      <c r="B53" s="219"/>
      <c r="C53" s="353"/>
      <c r="D53" s="36" t="s">
        <v>57</v>
      </c>
      <c r="E53" s="37" t="s">
        <v>262</v>
      </c>
      <c r="F53" s="52" t="s">
        <v>55</v>
      </c>
      <c r="G53" s="229" t="s">
        <v>52</v>
      </c>
      <c r="H53" s="229">
        <v>100</v>
      </c>
      <c r="I53" s="52">
        <v>50</v>
      </c>
      <c r="J53" s="52">
        <v>48</v>
      </c>
      <c r="K53" s="356" t="s">
        <v>263</v>
      </c>
      <c r="L53" s="357"/>
      <c r="M53" s="75"/>
      <c r="N53" s="75"/>
      <c r="O53" s="75"/>
      <c r="P53" s="75"/>
      <c r="Q53" s="75"/>
      <c r="R53" s="75"/>
      <c r="S53" s="75"/>
      <c r="T53" s="75"/>
      <c r="U53" s="75"/>
      <c r="V53" s="75"/>
      <c r="W53" s="39"/>
    </row>
    <row r="54" spans="2:23" x14ac:dyDescent="0.3">
      <c r="F54"/>
      <c r="G54"/>
    </row>
    <row r="55" spans="2:23" x14ac:dyDescent="0.3">
      <c r="F55"/>
      <c r="G55"/>
    </row>
    <row r="56" spans="2:23" x14ac:dyDescent="0.3">
      <c r="F56"/>
      <c r="G56"/>
    </row>
    <row r="57" spans="2:23" x14ac:dyDescent="0.3">
      <c r="B57" s="40"/>
      <c r="C57" s="40"/>
      <c r="D57" s="40"/>
      <c r="E57" s="40"/>
      <c r="F57" s="41"/>
    </row>
  </sheetData>
  <mergeCells count="58">
    <mergeCell ref="B11:G11"/>
    <mergeCell ref="H11:S11"/>
    <mergeCell ref="B6:G6"/>
    <mergeCell ref="B7:G7"/>
    <mergeCell ref="B9:S9"/>
    <mergeCell ref="B10:G10"/>
    <mergeCell ref="H10:S10"/>
    <mergeCell ref="B12:G12"/>
    <mergeCell ref="H12:S12"/>
    <mergeCell ref="B13:G13"/>
    <mergeCell ref="H13:S13"/>
    <mergeCell ref="B14:G14"/>
    <mergeCell ref="H14:S14"/>
    <mergeCell ref="B15:G15"/>
    <mergeCell ref="H15:S15"/>
    <mergeCell ref="B16:G16"/>
    <mergeCell ref="H16:S16"/>
    <mergeCell ref="B17:G17"/>
    <mergeCell ref="H17:S17"/>
    <mergeCell ref="B18:G18"/>
    <mergeCell ref="H18:S18"/>
    <mergeCell ref="B19:G19"/>
    <mergeCell ref="H19:S19"/>
    <mergeCell ref="B20:G20"/>
    <mergeCell ref="H20:S20"/>
    <mergeCell ref="B21:G21"/>
    <mergeCell ref="H21:S21"/>
    <mergeCell ref="B22:G22"/>
    <mergeCell ref="H22:S22"/>
    <mergeCell ref="B23:G23"/>
    <mergeCell ref="H23:S23"/>
    <mergeCell ref="B24:G24"/>
    <mergeCell ref="H24:S24"/>
    <mergeCell ref="B25:G25"/>
    <mergeCell ref="H25:S25"/>
    <mergeCell ref="B26:G26"/>
    <mergeCell ref="H26:S26"/>
    <mergeCell ref="B27:G27"/>
    <mergeCell ref="H27:S27"/>
    <mergeCell ref="B28:G28"/>
    <mergeCell ref="H28:S28"/>
    <mergeCell ref="K31:L31"/>
    <mergeCell ref="M31:V31"/>
    <mergeCell ref="K52:L52"/>
    <mergeCell ref="K53:L53"/>
    <mergeCell ref="W31:W32"/>
    <mergeCell ref="F32:J32"/>
    <mergeCell ref="K32:L32"/>
    <mergeCell ref="M32:N32"/>
    <mergeCell ref="O32:P32"/>
    <mergeCell ref="Q32:R32"/>
    <mergeCell ref="S32:T32"/>
    <mergeCell ref="U32:V32"/>
    <mergeCell ref="B34:B51"/>
    <mergeCell ref="C34:C39"/>
    <mergeCell ref="C40:C45"/>
    <mergeCell ref="C46:C51"/>
    <mergeCell ref="C52:C53"/>
  </mergeCells>
  <pageMargins left="0.7" right="0.7" top="0.75" bottom="0.75" header="0.3" footer="0.3"/>
  <pageSetup scale="83" fitToWidth="0"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44"/>
  <sheetViews>
    <sheetView showGridLines="0" topLeftCell="A3" zoomScale="60" zoomScaleNormal="60" zoomScalePageLayoutView="60" workbookViewId="0"/>
  </sheetViews>
  <sheetFormatPr defaultColWidth="8.88671875" defaultRowHeight="14.4" x14ac:dyDescent="0.3"/>
  <cols>
    <col min="1" max="1" width="1.33203125" customWidth="1"/>
    <col min="3" max="3" width="10.109375" customWidth="1"/>
    <col min="4" max="4" width="8.6640625" customWidth="1"/>
    <col min="5" max="5" width="38.10937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0.44140625" customWidth="1"/>
    <col min="16" max="16" width="11.6640625" customWidth="1"/>
    <col min="17" max="17" width="10.44140625" customWidth="1"/>
  </cols>
  <sheetData>
    <row r="1" spans="2:16" ht="4.5" customHeight="1" x14ac:dyDescent="0.3"/>
    <row r="2" spans="2:16" s="3" customFormat="1" ht="25.8" x14ac:dyDescent="0.5">
      <c r="B2" s="2" t="s">
        <v>0</v>
      </c>
      <c r="F2" s="4"/>
      <c r="G2" s="4"/>
      <c r="H2" s="4"/>
      <c r="I2" s="4"/>
    </row>
    <row r="3" spans="2:16" x14ac:dyDescent="0.3">
      <c r="B3" s="5" t="s">
        <v>1</v>
      </c>
    </row>
    <row r="4" spans="2:16" ht="5.25" customHeight="1" thickBot="1" x14ac:dyDescent="0.35"/>
    <row r="5" spans="2:16" ht="23.4" x14ac:dyDescent="0.45">
      <c r="B5" s="6" t="s">
        <v>2</v>
      </c>
      <c r="C5" s="7"/>
      <c r="D5" s="7"/>
      <c r="E5" s="7"/>
      <c r="F5" s="7"/>
      <c r="G5" s="7"/>
      <c r="H5" s="7"/>
      <c r="I5" s="7"/>
      <c r="J5" s="8"/>
    </row>
    <row r="6" spans="2:16" x14ac:dyDescent="0.3">
      <c r="B6" s="287" t="s">
        <v>3</v>
      </c>
      <c r="C6" s="288"/>
      <c r="D6" s="288"/>
      <c r="E6" s="288"/>
      <c r="F6" s="288"/>
      <c r="G6" s="288"/>
      <c r="H6" s="288"/>
      <c r="I6" s="288"/>
      <c r="J6" s="289"/>
    </row>
    <row r="7" spans="2:16" ht="15" thickBot="1" x14ac:dyDescent="0.35">
      <c r="B7" s="290" t="s">
        <v>4</v>
      </c>
      <c r="C7" s="291"/>
      <c r="D7" s="291"/>
      <c r="E7" s="291"/>
      <c r="F7" s="291"/>
      <c r="G7" s="291"/>
      <c r="H7" s="291"/>
      <c r="I7" s="291"/>
      <c r="J7" s="292"/>
    </row>
    <row r="8" spans="2:16" ht="15" thickBot="1" x14ac:dyDescent="0.35"/>
    <row r="9" spans="2:16" ht="24" thickBot="1" x14ac:dyDescent="0.5">
      <c r="B9" s="293" t="s">
        <v>5</v>
      </c>
      <c r="C9" s="294"/>
      <c r="D9" s="294"/>
      <c r="E9" s="294"/>
      <c r="F9" s="294"/>
      <c r="G9" s="294"/>
      <c r="H9" s="294"/>
      <c r="I9" s="294"/>
      <c r="J9" s="294"/>
      <c r="K9" s="294"/>
      <c r="L9" s="294"/>
      <c r="M9" s="294"/>
      <c r="N9" s="294"/>
      <c r="O9" s="294"/>
      <c r="P9" s="295"/>
    </row>
    <row r="10" spans="2:16" x14ac:dyDescent="0.3">
      <c r="B10" s="296" t="s">
        <v>6</v>
      </c>
      <c r="C10" s="297"/>
      <c r="D10" s="297"/>
      <c r="E10" s="297"/>
      <c r="F10" s="297"/>
      <c r="G10" s="297"/>
      <c r="H10" s="297"/>
      <c r="I10" s="297"/>
      <c r="J10" s="297"/>
      <c r="K10" s="298" t="s">
        <v>329</v>
      </c>
      <c r="L10" s="299"/>
      <c r="M10" s="299"/>
      <c r="N10" s="299"/>
      <c r="O10" s="299"/>
      <c r="P10" s="300"/>
    </row>
    <row r="11" spans="2:16" x14ac:dyDescent="0.3">
      <c r="B11" s="278" t="s">
        <v>7</v>
      </c>
      <c r="C11" s="279"/>
      <c r="D11" s="279"/>
      <c r="E11" s="279"/>
      <c r="F11" s="279"/>
      <c r="G11" s="279"/>
      <c r="H11" s="279"/>
      <c r="I11" s="279"/>
      <c r="J11" s="279"/>
      <c r="K11" s="268">
        <v>1</v>
      </c>
      <c r="L11" s="269"/>
      <c r="M11" s="269"/>
      <c r="N11" s="269"/>
      <c r="O11" s="269"/>
      <c r="P11" s="270"/>
    </row>
    <row r="12" spans="2:16" x14ac:dyDescent="0.3">
      <c r="B12" s="278" t="s">
        <v>8</v>
      </c>
      <c r="C12" s="279"/>
      <c r="D12" s="279"/>
      <c r="E12" s="279"/>
      <c r="F12" s="279"/>
      <c r="G12" s="279"/>
      <c r="H12" s="279"/>
      <c r="I12" s="279"/>
      <c r="J12" s="279"/>
      <c r="K12" s="268" t="s">
        <v>122</v>
      </c>
      <c r="L12" s="269"/>
      <c r="M12" s="269"/>
      <c r="N12" s="269"/>
      <c r="O12" s="269"/>
      <c r="P12" s="270"/>
    </row>
    <row r="13" spans="2:16" x14ac:dyDescent="0.3">
      <c r="B13" s="278" t="s">
        <v>9</v>
      </c>
      <c r="C13" s="279"/>
      <c r="D13" s="279"/>
      <c r="E13" s="279"/>
      <c r="F13" s="279"/>
      <c r="G13" s="279"/>
      <c r="H13" s="279"/>
      <c r="I13" s="279"/>
      <c r="J13" s="279"/>
      <c r="K13" s="268" t="s">
        <v>122</v>
      </c>
      <c r="L13" s="269"/>
      <c r="M13" s="269"/>
      <c r="N13" s="269"/>
      <c r="O13" s="269"/>
      <c r="P13" s="270"/>
    </row>
    <row r="14" spans="2:16" ht="15" thickBot="1" x14ac:dyDescent="0.35">
      <c r="B14" s="271" t="s">
        <v>10</v>
      </c>
      <c r="C14" s="272"/>
      <c r="D14" s="272"/>
      <c r="E14" s="272"/>
      <c r="F14" s="272"/>
      <c r="G14" s="272"/>
      <c r="H14" s="272"/>
      <c r="I14" s="272"/>
      <c r="J14" s="272"/>
      <c r="K14" s="286">
        <v>42621</v>
      </c>
      <c r="L14" s="274"/>
      <c r="M14" s="274"/>
      <c r="N14" s="274"/>
      <c r="O14" s="274"/>
      <c r="P14" s="275"/>
    </row>
    <row r="15" spans="2:16" x14ac:dyDescent="0.3">
      <c r="B15" s="280" t="s">
        <v>11</v>
      </c>
      <c r="C15" s="281"/>
      <c r="D15" s="281"/>
      <c r="E15" s="281"/>
      <c r="F15" s="281"/>
      <c r="G15" s="281"/>
      <c r="H15" s="281"/>
      <c r="I15" s="281"/>
      <c r="J15" s="281"/>
      <c r="K15" s="282" t="s">
        <v>103</v>
      </c>
      <c r="L15" s="283"/>
      <c r="M15" s="283"/>
      <c r="N15" s="283"/>
      <c r="O15" s="283"/>
      <c r="P15" s="284"/>
    </row>
    <row r="16" spans="2:16" x14ac:dyDescent="0.3">
      <c r="B16" s="280" t="s">
        <v>12</v>
      </c>
      <c r="C16" s="281"/>
      <c r="D16" s="281"/>
      <c r="E16" s="281"/>
      <c r="F16" s="281"/>
      <c r="G16" s="281"/>
      <c r="H16" s="281"/>
      <c r="I16" s="281"/>
      <c r="J16" s="281"/>
      <c r="K16" s="268" t="s">
        <v>103</v>
      </c>
      <c r="L16" s="269"/>
      <c r="M16" s="269"/>
      <c r="N16" s="269"/>
      <c r="O16" s="269"/>
      <c r="P16" s="270"/>
    </row>
    <row r="17" spans="2:17" x14ac:dyDescent="0.3">
      <c r="B17" s="278" t="s">
        <v>13</v>
      </c>
      <c r="C17" s="279"/>
      <c r="D17" s="279"/>
      <c r="E17" s="279"/>
      <c r="F17" s="279"/>
      <c r="G17" s="279"/>
      <c r="H17" s="279"/>
      <c r="I17" s="279"/>
      <c r="J17" s="279"/>
      <c r="K17" s="268" t="s">
        <v>103</v>
      </c>
      <c r="L17" s="269"/>
      <c r="M17" s="269"/>
      <c r="N17" s="269"/>
      <c r="O17" s="269"/>
      <c r="P17" s="270"/>
    </row>
    <row r="18" spans="2:17" x14ac:dyDescent="0.3">
      <c r="B18" s="278" t="s">
        <v>14</v>
      </c>
      <c r="C18" s="279"/>
      <c r="D18" s="279"/>
      <c r="E18" s="279"/>
      <c r="F18" s="279"/>
      <c r="G18" s="279"/>
      <c r="H18" s="279"/>
      <c r="I18" s="279"/>
      <c r="J18" s="279"/>
      <c r="K18" s="268" t="s">
        <v>103</v>
      </c>
      <c r="L18" s="269"/>
      <c r="M18" s="269"/>
      <c r="N18" s="269"/>
      <c r="O18" s="269"/>
      <c r="P18" s="270"/>
    </row>
    <row r="19" spans="2:17" x14ac:dyDescent="0.3">
      <c r="B19" s="278" t="s">
        <v>15</v>
      </c>
      <c r="C19" s="279"/>
      <c r="D19" s="279"/>
      <c r="E19" s="279"/>
      <c r="F19" s="279"/>
      <c r="G19" s="279"/>
      <c r="H19" s="279"/>
      <c r="I19" s="279"/>
      <c r="J19" s="279"/>
      <c r="K19" s="268">
        <v>0</v>
      </c>
      <c r="L19" s="269"/>
      <c r="M19" s="269"/>
      <c r="N19" s="269"/>
      <c r="O19" s="269"/>
      <c r="P19" s="270"/>
    </row>
    <row r="20" spans="2:17" x14ac:dyDescent="0.3">
      <c r="B20" s="278" t="s">
        <v>16</v>
      </c>
      <c r="C20" s="279"/>
      <c r="D20" s="279"/>
      <c r="E20" s="279"/>
      <c r="F20" s="279"/>
      <c r="G20" s="279"/>
      <c r="H20" s="279"/>
      <c r="I20" s="279"/>
      <c r="J20" s="279"/>
      <c r="K20" s="268">
        <v>100</v>
      </c>
      <c r="L20" s="269"/>
      <c r="M20" s="269"/>
      <c r="N20" s="269"/>
      <c r="O20" s="269"/>
      <c r="P20" s="270"/>
    </row>
    <row r="21" spans="2:17" x14ac:dyDescent="0.3">
      <c r="B21" s="278" t="s">
        <v>17</v>
      </c>
      <c r="C21" s="279"/>
      <c r="D21" s="279"/>
      <c r="E21" s="279"/>
      <c r="F21" s="279"/>
      <c r="G21" s="279"/>
      <c r="H21" s="279"/>
      <c r="I21" s="279"/>
      <c r="J21" s="279"/>
      <c r="K21" s="268">
        <v>0</v>
      </c>
      <c r="L21" s="269"/>
      <c r="M21" s="269"/>
      <c r="N21" s="269"/>
      <c r="O21" s="269"/>
      <c r="P21" s="270"/>
    </row>
    <row r="22" spans="2:17" x14ac:dyDescent="0.3">
      <c r="B22" s="278" t="s">
        <v>18</v>
      </c>
      <c r="C22" s="279"/>
      <c r="D22" s="279"/>
      <c r="E22" s="279"/>
      <c r="F22" s="279"/>
      <c r="G22" s="279"/>
      <c r="H22" s="279"/>
      <c r="I22" s="279"/>
      <c r="J22" s="279"/>
      <c r="K22" s="268">
        <v>100</v>
      </c>
      <c r="L22" s="269"/>
      <c r="M22" s="269"/>
      <c r="N22" s="269"/>
      <c r="O22" s="269"/>
      <c r="P22" s="270"/>
    </row>
    <row r="23" spans="2:17" x14ac:dyDescent="0.3">
      <c r="B23" s="278" t="s">
        <v>90</v>
      </c>
      <c r="C23" s="279"/>
      <c r="D23" s="279"/>
      <c r="E23" s="279"/>
      <c r="F23" s="279"/>
      <c r="G23" s="279"/>
      <c r="H23" s="279"/>
      <c r="I23" s="279"/>
      <c r="J23" s="279"/>
      <c r="K23" s="268" t="s">
        <v>74</v>
      </c>
      <c r="L23" s="269"/>
      <c r="M23" s="269"/>
      <c r="N23" s="269"/>
      <c r="O23" s="269"/>
      <c r="P23" s="270"/>
    </row>
    <row r="24" spans="2:17" x14ac:dyDescent="0.3">
      <c r="B24" s="278" t="s">
        <v>91</v>
      </c>
      <c r="C24" s="279"/>
      <c r="D24" s="279"/>
      <c r="E24" s="279"/>
      <c r="F24" s="279"/>
      <c r="G24" s="279"/>
      <c r="H24" s="279"/>
      <c r="I24" s="279"/>
      <c r="J24" s="279"/>
      <c r="K24" s="268" t="s">
        <v>103</v>
      </c>
      <c r="L24" s="269"/>
      <c r="M24" s="269"/>
      <c r="N24" s="269"/>
      <c r="O24" s="269"/>
      <c r="P24" s="270"/>
    </row>
    <row r="25" spans="2:17" x14ac:dyDescent="0.3">
      <c r="B25" s="278" t="s">
        <v>92</v>
      </c>
      <c r="C25" s="279"/>
      <c r="D25" s="279"/>
      <c r="E25" s="279"/>
      <c r="F25" s="279"/>
      <c r="G25" s="279"/>
      <c r="H25" s="279"/>
      <c r="I25" s="279"/>
      <c r="J25" s="279"/>
      <c r="K25" s="268" t="s">
        <v>103</v>
      </c>
      <c r="L25" s="269"/>
      <c r="M25" s="269"/>
      <c r="N25" s="269"/>
      <c r="O25" s="269"/>
      <c r="P25" s="270"/>
    </row>
    <row r="26" spans="2:17" x14ac:dyDescent="0.3">
      <c r="B26" s="278" t="s">
        <v>22</v>
      </c>
      <c r="C26" s="279"/>
      <c r="D26" s="279"/>
      <c r="E26" s="279"/>
      <c r="F26" s="279"/>
      <c r="G26" s="279"/>
      <c r="H26" s="279"/>
      <c r="I26" s="279"/>
      <c r="J26" s="279"/>
      <c r="K26" s="268" t="s">
        <v>103</v>
      </c>
      <c r="L26" s="269"/>
      <c r="M26" s="269"/>
      <c r="N26" s="269"/>
      <c r="O26" s="269"/>
      <c r="P26" s="270"/>
    </row>
    <row r="27" spans="2:17" ht="31.05" customHeight="1" x14ac:dyDescent="0.3">
      <c r="B27" s="266" t="s">
        <v>93</v>
      </c>
      <c r="C27" s="267"/>
      <c r="D27" s="267"/>
      <c r="E27" s="267"/>
      <c r="F27" s="267"/>
      <c r="G27" s="267"/>
      <c r="H27" s="267"/>
      <c r="I27" s="267"/>
      <c r="J27" s="267"/>
      <c r="K27" s="268" t="s">
        <v>74</v>
      </c>
      <c r="L27" s="269"/>
      <c r="M27" s="269"/>
      <c r="N27" s="269"/>
      <c r="O27" s="269"/>
      <c r="P27" s="270"/>
    </row>
    <row r="28" spans="2:17" ht="15" thickBot="1" x14ac:dyDescent="0.35">
      <c r="B28" s="271" t="s">
        <v>24</v>
      </c>
      <c r="C28" s="272"/>
      <c r="D28" s="272"/>
      <c r="E28" s="272"/>
      <c r="F28" s="272"/>
      <c r="G28" s="272"/>
      <c r="H28" s="272"/>
      <c r="I28" s="272"/>
      <c r="J28" s="272"/>
      <c r="K28" s="273" t="s">
        <v>74</v>
      </c>
      <c r="L28" s="274"/>
      <c r="M28" s="274"/>
      <c r="N28" s="274"/>
      <c r="O28" s="274"/>
      <c r="P28" s="275"/>
    </row>
    <row r="29" spans="2:17" ht="15" thickBot="1" x14ac:dyDescent="0.35">
      <c r="F29"/>
      <c r="G29"/>
      <c r="H29"/>
      <c r="I29"/>
    </row>
    <row r="30" spans="2:17" ht="23.4" x14ac:dyDescent="0.45">
      <c r="B30" s="6" t="s">
        <v>25</v>
      </c>
      <c r="C30" s="9"/>
      <c r="D30" s="9"/>
      <c r="E30" s="9"/>
      <c r="F30" s="9"/>
      <c r="G30" s="9"/>
      <c r="H30" s="9"/>
      <c r="I30" s="9"/>
      <c r="J30" s="9"/>
      <c r="K30" s="9"/>
      <c r="L30" s="9"/>
      <c r="M30" s="9"/>
      <c r="N30" s="9"/>
      <c r="O30" s="9"/>
      <c r="P30" s="9"/>
      <c r="Q30" s="10"/>
    </row>
    <row r="31" spans="2:17" s="5" customFormat="1" ht="15" customHeight="1" x14ac:dyDescent="0.3">
      <c r="B31" s="11"/>
      <c r="C31" s="12"/>
      <c r="D31" s="12"/>
      <c r="E31" s="12"/>
      <c r="F31" s="13"/>
      <c r="G31" s="13"/>
      <c r="H31" s="13"/>
      <c r="I31" s="13"/>
      <c r="J31" s="12"/>
      <c r="K31" s="12"/>
      <c r="L31" s="12"/>
      <c r="M31" s="12"/>
      <c r="N31" s="14"/>
      <c r="O31" s="265"/>
      <c r="P31" s="265"/>
      <c r="Q31" s="258" t="s">
        <v>94</v>
      </c>
    </row>
    <row r="32" spans="2:17" s="5" customFormat="1" x14ac:dyDescent="0.3">
      <c r="B32" s="11"/>
      <c r="C32" s="12"/>
      <c r="D32" s="12"/>
      <c r="E32" s="12"/>
      <c r="F32" s="260" t="s">
        <v>27</v>
      </c>
      <c r="G32" s="261"/>
      <c r="H32" s="261"/>
      <c r="I32" s="261"/>
      <c r="J32" s="261"/>
      <c r="K32" s="261"/>
      <c r="L32" s="261"/>
      <c r="M32" s="262"/>
      <c r="N32" s="263"/>
      <c r="O32" s="264" t="s">
        <v>95</v>
      </c>
      <c r="P32" s="240"/>
      <c r="Q32" s="259"/>
    </row>
    <row r="33" spans="2:17" ht="72.599999999999994" thickBot="1" x14ac:dyDescent="0.35">
      <c r="B33" s="15" t="s">
        <v>29</v>
      </c>
      <c r="C33" s="16" t="s">
        <v>30</v>
      </c>
      <c r="D33" s="17" t="s">
        <v>31</v>
      </c>
      <c r="E33" s="17" t="s">
        <v>32</v>
      </c>
      <c r="F33" s="18" t="s">
        <v>33</v>
      </c>
      <c r="G33" s="19" t="s">
        <v>96</v>
      </c>
      <c r="H33" s="18" t="s">
        <v>35</v>
      </c>
      <c r="I33" s="19" t="s">
        <v>96</v>
      </c>
      <c r="J33" s="20" t="s">
        <v>97</v>
      </c>
      <c r="K33" s="19" t="s">
        <v>96</v>
      </c>
      <c r="L33" s="18" t="s">
        <v>36</v>
      </c>
      <c r="M33" s="18" t="s">
        <v>37</v>
      </c>
      <c r="N33" s="18" t="s">
        <v>38</v>
      </c>
      <c r="O33" s="19" t="s">
        <v>98</v>
      </c>
      <c r="P33" s="19" t="s">
        <v>40</v>
      </c>
      <c r="Q33" s="21" t="s">
        <v>98</v>
      </c>
    </row>
    <row r="34" spans="2:17" ht="29.4" thickTop="1" x14ac:dyDescent="0.3">
      <c r="B34" s="252" t="s">
        <v>41</v>
      </c>
      <c r="C34" s="253" t="s">
        <v>99</v>
      </c>
      <c r="D34" s="27" t="s">
        <v>79</v>
      </c>
      <c r="E34" s="23" t="s">
        <v>43</v>
      </c>
      <c r="F34" s="28" t="s">
        <v>103</v>
      </c>
      <c r="G34" s="28" t="s">
        <v>103</v>
      </c>
      <c r="H34" s="28" t="s">
        <v>103</v>
      </c>
      <c r="I34" s="28" t="s">
        <v>103</v>
      </c>
      <c r="J34" s="28" t="s">
        <v>103</v>
      </c>
      <c r="K34" s="28" t="s">
        <v>103</v>
      </c>
      <c r="L34" s="28" t="s">
        <v>103</v>
      </c>
      <c r="M34" s="28">
        <v>60</v>
      </c>
      <c r="N34" s="28">
        <v>45</v>
      </c>
      <c r="O34" s="28">
        <v>124.540379</v>
      </c>
      <c r="P34" s="24">
        <v>261.92700000000002</v>
      </c>
      <c r="Q34" s="26">
        <v>123.13571399999999</v>
      </c>
    </row>
    <row r="35" spans="2:17" x14ac:dyDescent="0.3">
      <c r="B35" s="252"/>
      <c r="C35" s="254"/>
      <c r="D35" s="27" t="s">
        <v>62</v>
      </c>
      <c r="E35" s="27" t="s">
        <v>44</v>
      </c>
      <c r="F35" s="28" t="s">
        <v>103</v>
      </c>
      <c r="G35" s="28" t="s">
        <v>103</v>
      </c>
      <c r="H35" s="28" t="s">
        <v>103</v>
      </c>
      <c r="I35" s="28" t="s">
        <v>103</v>
      </c>
      <c r="J35" s="28" t="s">
        <v>103</v>
      </c>
      <c r="K35" s="28" t="s">
        <v>103</v>
      </c>
      <c r="L35" s="28" t="s">
        <v>103</v>
      </c>
      <c r="M35" s="28">
        <v>50</v>
      </c>
      <c r="N35" s="28">
        <v>50</v>
      </c>
      <c r="O35" s="28">
        <v>124.53069600000001</v>
      </c>
      <c r="P35" s="28">
        <v>262.44400000000002</v>
      </c>
      <c r="Q35" s="29">
        <v>124.066429</v>
      </c>
    </row>
    <row r="36" spans="2:17" ht="78" customHeight="1" x14ac:dyDescent="0.3">
      <c r="B36" s="252"/>
      <c r="C36" s="254"/>
      <c r="D36" s="27" t="s">
        <v>118</v>
      </c>
      <c r="E36" s="30" t="s">
        <v>45</v>
      </c>
      <c r="F36" s="28" t="s">
        <v>103</v>
      </c>
      <c r="G36" s="28" t="s">
        <v>103</v>
      </c>
      <c r="H36" s="28" t="s">
        <v>103</v>
      </c>
      <c r="I36" s="28" t="s">
        <v>103</v>
      </c>
      <c r="J36" s="28" t="s">
        <v>103</v>
      </c>
      <c r="K36" s="28" t="s">
        <v>103</v>
      </c>
      <c r="L36" s="28" t="s">
        <v>103</v>
      </c>
      <c r="M36" s="28">
        <v>50</v>
      </c>
      <c r="N36" s="28">
        <v>50</v>
      </c>
      <c r="O36" s="28">
        <v>124.407701</v>
      </c>
      <c r="P36" s="28">
        <v>261.62799999999999</v>
      </c>
      <c r="Q36" s="29">
        <v>123.27</v>
      </c>
    </row>
    <row r="37" spans="2:17" x14ac:dyDescent="0.3">
      <c r="B37" s="252"/>
      <c r="C37" s="254"/>
      <c r="D37" s="27" t="s">
        <v>119</v>
      </c>
      <c r="E37" s="30"/>
      <c r="F37" s="28" t="s">
        <v>103</v>
      </c>
      <c r="G37" s="28" t="s">
        <v>103</v>
      </c>
      <c r="H37" s="28" t="s">
        <v>103</v>
      </c>
      <c r="I37" s="28" t="s">
        <v>103</v>
      </c>
      <c r="J37" s="28" t="s">
        <v>103</v>
      </c>
      <c r="K37" s="28" t="s">
        <v>103</v>
      </c>
      <c r="L37" s="28" t="s">
        <v>103</v>
      </c>
      <c r="M37" s="28">
        <v>45</v>
      </c>
      <c r="N37" s="28">
        <v>40</v>
      </c>
      <c r="O37" s="28">
        <v>91.006719000000004</v>
      </c>
      <c r="P37" s="31">
        <v>216.16800000000001</v>
      </c>
      <c r="Q37" s="32"/>
    </row>
    <row r="38" spans="2:17" x14ac:dyDescent="0.3">
      <c r="B38" s="252"/>
      <c r="C38" s="254"/>
      <c r="D38" s="27" t="s">
        <v>120</v>
      </c>
      <c r="E38" s="30"/>
      <c r="F38" s="28" t="s">
        <v>103</v>
      </c>
      <c r="G38" s="28" t="s">
        <v>103</v>
      </c>
      <c r="H38" s="28" t="s">
        <v>103</v>
      </c>
      <c r="I38" s="28" t="s">
        <v>103</v>
      </c>
      <c r="J38" s="28" t="s">
        <v>103</v>
      </c>
      <c r="K38" s="28" t="s">
        <v>103</v>
      </c>
      <c r="L38" s="28" t="s">
        <v>103</v>
      </c>
      <c r="M38" s="28">
        <v>50</v>
      </c>
      <c r="N38" s="28">
        <v>50</v>
      </c>
      <c r="O38" s="28">
        <v>91.153643000000002</v>
      </c>
      <c r="P38" s="31">
        <v>178.32300000000001</v>
      </c>
      <c r="Q38" s="32">
        <v>90.059230999999997</v>
      </c>
    </row>
    <row r="39" spans="2:17" x14ac:dyDescent="0.3">
      <c r="B39" s="252"/>
      <c r="C39" s="215" t="s">
        <v>46</v>
      </c>
      <c r="D39" s="27"/>
      <c r="E39" s="30"/>
      <c r="F39" s="28" t="s">
        <v>103</v>
      </c>
      <c r="G39" s="28" t="s">
        <v>103</v>
      </c>
      <c r="H39" s="28" t="s">
        <v>103</v>
      </c>
      <c r="I39" s="28" t="s">
        <v>103</v>
      </c>
      <c r="J39" s="28" t="s">
        <v>103</v>
      </c>
      <c r="K39" s="28" t="s">
        <v>103</v>
      </c>
      <c r="L39" s="28"/>
      <c r="M39" s="28"/>
      <c r="N39" s="28"/>
      <c r="O39" s="28"/>
      <c r="P39" s="31"/>
      <c r="Q39" s="32"/>
    </row>
    <row r="40" spans="2:17" ht="15" thickBot="1" x14ac:dyDescent="0.35">
      <c r="B40" s="222" t="s">
        <v>48</v>
      </c>
      <c r="C40" s="50" t="s">
        <v>49</v>
      </c>
      <c r="D40" s="230"/>
      <c r="E40" s="37"/>
      <c r="F40" s="38" t="s">
        <v>103</v>
      </c>
      <c r="G40" s="38" t="s">
        <v>103</v>
      </c>
      <c r="H40" s="38" t="s">
        <v>103</v>
      </c>
      <c r="I40" s="38" t="s">
        <v>103</v>
      </c>
      <c r="J40" s="38" t="s">
        <v>103</v>
      </c>
      <c r="K40" s="38" t="s">
        <v>103</v>
      </c>
      <c r="L40" s="38" t="s">
        <v>103</v>
      </c>
      <c r="M40" s="38" t="s">
        <v>103</v>
      </c>
      <c r="N40" s="38" t="s">
        <v>103</v>
      </c>
      <c r="O40" s="38" t="s">
        <v>103</v>
      </c>
      <c r="P40" s="38" t="s">
        <v>103</v>
      </c>
      <c r="Q40" s="39"/>
    </row>
    <row r="41" spans="2:17" x14ac:dyDescent="0.3">
      <c r="F41"/>
      <c r="G41"/>
      <c r="H41"/>
      <c r="I41"/>
    </row>
    <row r="42" spans="2:17" x14ac:dyDescent="0.3">
      <c r="B42" t="s">
        <v>87</v>
      </c>
      <c r="C42" t="s">
        <v>121</v>
      </c>
      <c r="F42"/>
      <c r="G42"/>
      <c r="H42"/>
      <c r="I42"/>
    </row>
    <row r="43" spans="2:17" x14ac:dyDescent="0.3">
      <c r="F43"/>
      <c r="G43"/>
      <c r="H43"/>
      <c r="I43"/>
    </row>
    <row r="44" spans="2:17" x14ac:dyDescent="0.3">
      <c r="B44" s="40"/>
      <c r="C44" s="40"/>
      <c r="D44" s="40"/>
      <c r="E44" s="40"/>
      <c r="F44" s="41"/>
    </row>
  </sheetData>
  <mergeCells count="47">
    <mergeCell ref="B11:J11"/>
    <mergeCell ref="K11:P11"/>
    <mergeCell ref="B6:J6"/>
    <mergeCell ref="B7:J7"/>
    <mergeCell ref="B9:P9"/>
    <mergeCell ref="B10:J10"/>
    <mergeCell ref="K10:P10"/>
    <mergeCell ref="B12:J12"/>
    <mergeCell ref="K12:P12"/>
    <mergeCell ref="B13:J13"/>
    <mergeCell ref="K13:P13"/>
    <mergeCell ref="B14:J14"/>
    <mergeCell ref="K14:P14"/>
    <mergeCell ref="B15:J15"/>
    <mergeCell ref="K15:P15"/>
    <mergeCell ref="B16:J16"/>
    <mergeCell ref="K16:P16"/>
    <mergeCell ref="B17:J17"/>
    <mergeCell ref="K17:P17"/>
    <mergeCell ref="B18:J18"/>
    <mergeCell ref="K18:P18"/>
    <mergeCell ref="B19:J19"/>
    <mergeCell ref="K19:P19"/>
    <mergeCell ref="B20:J20"/>
    <mergeCell ref="K20:P20"/>
    <mergeCell ref="B21:J21"/>
    <mergeCell ref="K21:P21"/>
    <mergeCell ref="B22:J22"/>
    <mergeCell ref="K22:P22"/>
    <mergeCell ref="B23:J23"/>
    <mergeCell ref="K23:P23"/>
    <mergeCell ref="Q31:Q32"/>
    <mergeCell ref="F32:N32"/>
    <mergeCell ref="O32:P32"/>
    <mergeCell ref="B24:J24"/>
    <mergeCell ref="K24:P24"/>
    <mergeCell ref="B25:J25"/>
    <mergeCell ref="K25:P25"/>
    <mergeCell ref="B26:J26"/>
    <mergeCell ref="K26:P26"/>
    <mergeCell ref="B34:B39"/>
    <mergeCell ref="C34:C38"/>
    <mergeCell ref="B27:J27"/>
    <mergeCell ref="K27:P27"/>
    <mergeCell ref="B28:J28"/>
    <mergeCell ref="K28:P28"/>
    <mergeCell ref="O31:P31"/>
  </mergeCells>
  <pageMargins left="0.7" right="0.7" top="0.75" bottom="0.75" header="0.3" footer="0.3"/>
  <pageSetup scale="83" fitToWidth="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H12"/>
  <sheetViews>
    <sheetView workbookViewId="0"/>
  </sheetViews>
  <sheetFormatPr defaultColWidth="8.88671875" defaultRowHeight="14.4" x14ac:dyDescent="0.3"/>
  <cols>
    <col min="4" max="5" width="17.109375" customWidth="1"/>
    <col min="6" max="6" width="14.109375" customWidth="1"/>
    <col min="7" max="7" width="15.33203125" customWidth="1"/>
    <col min="8" max="8" width="9" bestFit="1" customWidth="1"/>
  </cols>
  <sheetData>
    <row r="4" spans="4:8" x14ac:dyDescent="0.3">
      <c r="D4" s="157"/>
      <c r="E4" s="157" t="s">
        <v>311</v>
      </c>
      <c r="F4" s="157" t="s">
        <v>186</v>
      </c>
      <c r="G4" s="157" t="s">
        <v>312</v>
      </c>
      <c r="H4" s="157" t="s">
        <v>313</v>
      </c>
    </row>
    <row r="5" spans="4:8" x14ac:dyDescent="0.3">
      <c r="D5" s="157" t="s">
        <v>280</v>
      </c>
      <c r="E5" s="185">
        <f>'A1'!O35</f>
        <v>99.940612000000002</v>
      </c>
      <c r="F5" s="185">
        <f>'A1'!O36</f>
        <v>121.72646400000001</v>
      </c>
      <c r="G5" s="186">
        <f>'A1'!O34</f>
        <v>183.02338499999999</v>
      </c>
      <c r="H5" s="186" t="s">
        <v>339</v>
      </c>
    </row>
    <row r="6" spans="4:8" x14ac:dyDescent="0.3">
      <c r="D6" s="157" t="s">
        <v>282</v>
      </c>
      <c r="E6" s="185">
        <f>'A2'!O35</f>
        <v>125.003793</v>
      </c>
      <c r="F6" s="185">
        <f>'A2'!O37</f>
        <v>133.514623</v>
      </c>
      <c r="G6" s="186">
        <f>'A2'!O34</f>
        <v>216.333439</v>
      </c>
      <c r="H6" s="186" t="s">
        <v>339</v>
      </c>
    </row>
    <row r="7" spans="4:8" x14ac:dyDescent="0.3">
      <c r="D7" s="157" t="s">
        <v>281</v>
      </c>
      <c r="E7" s="185">
        <f>'B1'!O35</f>
        <v>75.342282999999995</v>
      </c>
      <c r="F7" s="185">
        <f>'B1'!O38</f>
        <v>141.15788900000001</v>
      </c>
      <c r="G7" s="186">
        <f>'B1'!O36</f>
        <v>140.470878</v>
      </c>
      <c r="H7" s="185">
        <f>'B1'!O34</f>
        <v>144.491694</v>
      </c>
    </row>
    <row r="8" spans="4:8" x14ac:dyDescent="0.3">
      <c r="D8" s="157" t="s">
        <v>284</v>
      </c>
      <c r="E8" s="185">
        <f>'B2'!O35</f>
        <v>135.73552699999999</v>
      </c>
      <c r="F8" s="186">
        <f>'B2'!O36</f>
        <v>136.19738599999999</v>
      </c>
      <c r="G8" s="186">
        <f>'B2'!O42</f>
        <v>196.276724</v>
      </c>
      <c r="H8" s="186">
        <f>'B2'!O34</f>
        <v>200.9495</v>
      </c>
    </row>
    <row r="9" spans="4:8" x14ac:dyDescent="0.3">
      <c r="D9" s="157" t="s">
        <v>283</v>
      </c>
      <c r="E9" s="185">
        <f>'C1'!O35</f>
        <v>107.573206</v>
      </c>
      <c r="F9" s="185">
        <f>'C1'!O39</f>
        <v>123.205827</v>
      </c>
      <c r="G9" s="186">
        <f>'C1'!O34</f>
        <v>164.54443000000001</v>
      </c>
      <c r="H9" s="186">
        <f>'C1'!O40</f>
        <v>143.44139899999999</v>
      </c>
    </row>
    <row r="10" spans="4:8" x14ac:dyDescent="0.3">
      <c r="D10" s="157" t="s">
        <v>285</v>
      </c>
      <c r="E10" s="185">
        <f>'D1'!O35</f>
        <v>153.24333300000001</v>
      </c>
      <c r="F10" s="185">
        <f>'D1'!O40</f>
        <v>72.924583999999996</v>
      </c>
      <c r="G10" s="186">
        <f>'D1'!O34</f>
        <v>190.59351000000001</v>
      </c>
      <c r="H10" s="186" t="s">
        <v>339</v>
      </c>
    </row>
    <row r="11" spans="4:8" x14ac:dyDescent="0.3">
      <c r="D11" s="157" t="s">
        <v>290</v>
      </c>
      <c r="E11" s="185">
        <f>'E4'!K35</f>
        <v>98.461681999999996</v>
      </c>
      <c r="F11" s="187"/>
      <c r="G11" s="186">
        <f>'E4'!K39</f>
        <v>133.43818899999999</v>
      </c>
      <c r="H11" s="186" t="s">
        <v>339</v>
      </c>
    </row>
    <row r="12" spans="4:8" x14ac:dyDescent="0.3">
      <c r="D12" s="157" t="s">
        <v>298</v>
      </c>
      <c r="E12" s="185">
        <f>'F1'!K35</f>
        <v>105.866378</v>
      </c>
      <c r="F12" s="185">
        <f>'F1'!K39</f>
        <v>103.13535400000001</v>
      </c>
      <c r="G12" s="186">
        <f>'F1'!K34</f>
        <v>138.68746400000001</v>
      </c>
      <c r="H12" s="186">
        <f>'F1'!K37</f>
        <v>138.60853499999999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
  <sheetViews>
    <sheetView zoomScale="85" zoomScaleNormal="85" zoomScalePageLayoutView="70" workbookViewId="0"/>
  </sheetViews>
  <sheetFormatPr defaultColWidth="8.88671875" defaultRowHeight="14.4" x14ac:dyDescent="0.3"/>
  <cols>
    <col min="1" max="1" width="12.6640625" style="201" customWidth="1"/>
    <col min="2" max="2" width="16.88671875" style="201" customWidth="1"/>
    <col min="3" max="3" width="12.6640625" style="201" customWidth="1"/>
    <col min="4" max="4" width="16.88671875" style="201" customWidth="1"/>
    <col min="5" max="5" width="12.6640625" style="201" customWidth="1"/>
    <col min="6" max="6" width="16.88671875" style="201" customWidth="1"/>
    <col min="7" max="7" width="11.44140625" style="201" customWidth="1"/>
    <col min="8" max="8" width="14.6640625" style="201" customWidth="1"/>
    <col min="9" max="9" width="13.44140625" style="201" customWidth="1"/>
    <col min="10" max="10" width="10.44140625" style="201" customWidth="1"/>
    <col min="11" max="11" width="11.109375" style="201" customWidth="1"/>
    <col min="12" max="12" width="15.88671875" style="201" customWidth="1"/>
    <col min="13" max="13" width="14.6640625" style="201" customWidth="1"/>
    <col min="14" max="14" width="15.33203125" style="201" customWidth="1"/>
    <col min="15" max="15" width="12.88671875" style="201" customWidth="1"/>
    <col min="16" max="16" width="16" style="201" customWidth="1"/>
    <col min="17" max="17" width="12.44140625" style="201" customWidth="1"/>
    <col min="18" max="18" width="14.6640625" style="201" customWidth="1"/>
    <col min="19" max="19" width="12.6640625" style="201" customWidth="1"/>
    <col min="20" max="20" width="14.6640625" style="201" customWidth="1"/>
    <col min="21" max="21" width="13.44140625" style="201" customWidth="1"/>
    <col min="22" max="22" width="16" style="201" customWidth="1"/>
    <col min="23" max="23" width="11.88671875" style="201" customWidth="1"/>
    <col min="24" max="24" width="16" style="201" customWidth="1"/>
    <col min="25" max="25" width="14.44140625" style="201" customWidth="1"/>
    <col min="26" max="26" width="14.88671875" style="201" bestFit="1" customWidth="1"/>
    <col min="27" max="27" width="11.109375" style="201" customWidth="1"/>
    <col min="28" max="28" width="15" style="201" customWidth="1"/>
    <col min="29" max="29" width="11.88671875" style="201" customWidth="1"/>
    <col min="30" max="30" width="16.44140625" style="201" customWidth="1"/>
    <col min="31" max="31" width="14.109375" style="201" customWidth="1"/>
    <col min="32" max="32" width="16" style="201" customWidth="1"/>
    <col min="33" max="34" width="8.88671875" style="86"/>
    <col min="35" max="35" width="11.88671875" style="201" customWidth="1"/>
    <col min="36" max="36" width="17.109375" style="201" customWidth="1"/>
    <col min="37" max="16384" width="8.88671875" style="86"/>
  </cols>
  <sheetData>
    <row r="1" spans="1:36" x14ac:dyDescent="0.3">
      <c r="AI1" s="239" t="s">
        <v>345</v>
      </c>
      <c r="AJ1" s="239"/>
    </row>
    <row r="2" spans="1:36" x14ac:dyDescent="0.3">
      <c r="A2" s="240" t="s">
        <v>298</v>
      </c>
      <c r="B2" s="240"/>
      <c r="C2" s="240" t="s">
        <v>290</v>
      </c>
      <c r="D2" s="240"/>
      <c r="E2" s="240" t="s">
        <v>295</v>
      </c>
      <c r="F2" s="240"/>
      <c r="G2" s="240" t="s">
        <v>297</v>
      </c>
      <c r="H2" s="240"/>
      <c r="I2" s="240" t="s">
        <v>291</v>
      </c>
      <c r="J2" s="240"/>
      <c r="K2" s="240" t="s">
        <v>292</v>
      </c>
      <c r="L2" s="240"/>
      <c r="M2" s="240" t="s">
        <v>296</v>
      </c>
      <c r="N2" s="240"/>
      <c r="O2" s="240" t="s">
        <v>293</v>
      </c>
      <c r="P2" s="240"/>
      <c r="Q2" s="240" t="s">
        <v>286</v>
      </c>
      <c r="R2" s="240"/>
      <c r="S2" s="240" t="s">
        <v>299</v>
      </c>
      <c r="T2" s="240"/>
      <c r="U2" s="240" t="s">
        <v>282</v>
      </c>
      <c r="V2" s="240"/>
      <c r="W2" s="240" t="s">
        <v>280</v>
      </c>
      <c r="X2" s="240"/>
      <c r="Y2" s="240" t="s">
        <v>283</v>
      </c>
      <c r="Z2" s="240"/>
      <c r="AA2" s="240" t="s">
        <v>281</v>
      </c>
      <c r="AB2" s="240"/>
      <c r="AC2" s="240" t="s">
        <v>284</v>
      </c>
      <c r="AD2" s="240"/>
      <c r="AE2" s="240" t="s">
        <v>285</v>
      </c>
      <c r="AF2" s="240"/>
      <c r="AI2" s="240" t="s">
        <v>287</v>
      </c>
      <c r="AJ2" s="240"/>
    </row>
    <row r="3" spans="1:36" x14ac:dyDescent="0.3">
      <c r="A3" s="200" t="s">
        <v>238</v>
      </c>
      <c r="B3" s="200" t="s">
        <v>239</v>
      </c>
      <c r="C3" s="200" t="s">
        <v>238</v>
      </c>
      <c r="D3" s="200" t="s">
        <v>239</v>
      </c>
      <c r="E3" s="200" t="s">
        <v>238</v>
      </c>
      <c r="F3" s="200" t="s">
        <v>239</v>
      </c>
      <c r="G3" s="200" t="s">
        <v>238</v>
      </c>
      <c r="H3" s="200" t="s">
        <v>239</v>
      </c>
      <c r="I3" s="200" t="s">
        <v>238</v>
      </c>
      <c r="J3" s="200" t="s">
        <v>239</v>
      </c>
      <c r="K3" s="200" t="s">
        <v>238</v>
      </c>
      <c r="L3" s="200" t="s">
        <v>239</v>
      </c>
      <c r="M3" s="200" t="s">
        <v>238</v>
      </c>
      <c r="N3" s="200" t="s">
        <v>239</v>
      </c>
      <c r="O3" s="200" t="s">
        <v>238</v>
      </c>
      <c r="P3" s="200" t="s">
        <v>239</v>
      </c>
      <c r="Q3" s="200" t="s">
        <v>238</v>
      </c>
      <c r="R3" s="200" t="s">
        <v>239</v>
      </c>
      <c r="S3" s="200" t="s">
        <v>238</v>
      </c>
      <c r="T3" s="200" t="s">
        <v>239</v>
      </c>
      <c r="U3" s="200" t="s">
        <v>238</v>
      </c>
      <c r="V3" s="200" t="s">
        <v>239</v>
      </c>
      <c r="W3" s="200" t="s">
        <v>238</v>
      </c>
      <c r="X3" s="200" t="s">
        <v>239</v>
      </c>
      <c r="Y3" s="200" t="s">
        <v>238</v>
      </c>
      <c r="Z3" s="200" t="s">
        <v>239</v>
      </c>
      <c r="AA3" s="200" t="s">
        <v>238</v>
      </c>
      <c r="AB3" s="200" t="s">
        <v>239</v>
      </c>
      <c r="AC3" s="200" t="s">
        <v>238</v>
      </c>
      <c r="AD3" s="200" t="s">
        <v>239</v>
      </c>
      <c r="AE3" s="200" t="s">
        <v>238</v>
      </c>
      <c r="AF3" s="200" t="s">
        <v>239</v>
      </c>
      <c r="AI3" s="200" t="s">
        <v>238</v>
      </c>
      <c r="AJ3" s="200" t="s">
        <v>239</v>
      </c>
    </row>
    <row r="4" spans="1:36" s="151" customFormat="1" x14ac:dyDescent="0.3">
      <c r="A4" s="212">
        <f>'F1'!K35</f>
        <v>105.866378</v>
      </c>
      <c r="B4" s="186">
        <f>'F1'!L35</f>
        <v>284.911</v>
      </c>
      <c r="C4" s="212">
        <f>'E4'!K35</f>
        <v>98.461681999999996</v>
      </c>
      <c r="D4" s="212">
        <f>'E4'!L35</f>
        <v>235.95500000000001</v>
      </c>
      <c r="E4" s="212">
        <f>'B4'!O35</f>
        <v>85.786693999999997</v>
      </c>
      <c r="F4" s="212">
        <f>'B4'!P35</f>
        <v>275.3</v>
      </c>
      <c r="G4" s="186">
        <f>'B5'!O35</f>
        <v>142.36940899999999</v>
      </c>
      <c r="H4" s="186">
        <f>'B5'!P35</f>
        <v>198.249</v>
      </c>
      <c r="I4" s="186">
        <f>'A3'!M35</f>
        <v>81.420679000000007</v>
      </c>
      <c r="J4" s="186">
        <f>'A3'!N35</f>
        <v>363.21499999999997</v>
      </c>
      <c r="K4" s="185">
        <f>'A4'!M36</f>
        <v>119.848567</v>
      </c>
      <c r="L4" s="185">
        <f>'A4'!N36</f>
        <v>209.078</v>
      </c>
      <c r="M4" s="186">
        <f>'C3'!O34</f>
        <v>147.093253</v>
      </c>
      <c r="N4" s="186">
        <f>'C3'!P34</f>
        <v>464.78300000000002</v>
      </c>
      <c r="O4" s="186">
        <f>'C2'!O35</f>
        <v>87.479742000000002</v>
      </c>
      <c r="P4" s="186">
        <f>'C2'!P35</f>
        <v>317.28699999999998</v>
      </c>
      <c r="Q4" s="212">
        <f>'D2'!O35</f>
        <v>156.358101</v>
      </c>
      <c r="R4" s="212">
        <f>'D2'!P35</f>
        <v>254.797</v>
      </c>
      <c r="S4" s="212">
        <f>'G1'!O36</f>
        <v>124.407701</v>
      </c>
      <c r="T4" s="212">
        <f>'G1'!P36</f>
        <v>261.62799999999999</v>
      </c>
      <c r="U4" s="212">
        <f>'A2'!O35</f>
        <v>125.003793</v>
      </c>
      <c r="V4" s="212">
        <f>'A2'!P35</f>
        <v>296.63900000000001</v>
      </c>
      <c r="W4" s="212">
        <f>'A1'!O36</f>
        <v>121.72646400000001</v>
      </c>
      <c r="X4" s="212">
        <f>'A1'!P36</f>
        <v>199.27</v>
      </c>
      <c r="Y4" s="212">
        <f>'C1'!O35</f>
        <v>107.573206</v>
      </c>
      <c r="Z4" s="212">
        <f>'C1'!P35</f>
        <v>259</v>
      </c>
      <c r="AA4" s="212">
        <f>'B1'!O35</f>
        <v>75.342282999999995</v>
      </c>
      <c r="AB4" s="212">
        <f>'B1'!P35</f>
        <v>250.68899999999999</v>
      </c>
      <c r="AC4" s="212">
        <f>'B2'!O36</f>
        <v>136.19738599999999</v>
      </c>
      <c r="AD4" s="212">
        <f>'B2'!P36</f>
        <v>146.64699999999999</v>
      </c>
      <c r="AE4" s="212">
        <f>'D1'!O36</f>
        <v>139.62402700000001</v>
      </c>
      <c r="AF4" s="212">
        <f>'D1'!P36</f>
        <v>343.42200000000003</v>
      </c>
      <c r="AG4" s="188"/>
      <c r="AH4" s="188"/>
      <c r="AI4" s="212">
        <f>'E1'!O36</f>
        <v>265.82906700000001</v>
      </c>
      <c r="AJ4" s="212">
        <f>'E1'!P36</f>
        <v>320.04300000000001</v>
      </c>
    </row>
    <row r="5" spans="1:36" x14ac:dyDescent="0.3">
      <c r="A5" s="212">
        <f>'F1'!K34</f>
        <v>138.68746400000001</v>
      </c>
      <c r="B5" s="212">
        <f>'F1'!L34</f>
        <v>393.03899999999999</v>
      </c>
      <c r="C5" s="212">
        <f>'E4'!K36</f>
        <v>123.581041</v>
      </c>
      <c r="D5" s="212">
        <f>'E4'!L36</f>
        <v>286.02300000000002</v>
      </c>
      <c r="E5" s="212">
        <f>'B4'!O34</f>
        <v>122.581782</v>
      </c>
      <c r="F5" s="212">
        <f>'B4'!P34</f>
        <v>316.428</v>
      </c>
      <c r="G5" s="186">
        <f>'B5'!O34</f>
        <v>192.85283999999999</v>
      </c>
      <c r="H5" s="186">
        <f>'B5'!P34</f>
        <v>237.65199999999999</v>
      </c>
      <c r="I5" s="185">
        <f>'A3'!M36</f>
        <v>106.491574</v>
      </c>
      <c r="J5" s="185">
        <f>'A3'!N36</f>
        <v>364.11</v>
      </c>
      <c r="K5" s="186">
        <f>'A4'!M35</f>
        <v>103.367069</v>
      </c>
      <c r="L5" s="186">
        <f>'A4'!N35</f>
        <v>261.714</v>
      </c>
      <c r="M5" s="186">
        <f>'C3'!O35</f>
        <v>109.181257</v>
      </c>
      <c r="N5" s="186">
        <f>'C3'!P35</f>
        <v>375.64600000000002</v>
      </c>
      <c r="O5" s="185">
        <f>'C2'!O36</f>
        <v>117.69381799999999</v>
      </c>
      <c r="P5" s="185">
        <f>'C2'!P36</f>
        <v>402.45600000000002</v>
      </c>
      <c r="Q5" s="212">
        <f>'D2'!O34</f>
        <v>156.668193</v>
      </c>
      <c r="R5" s="212">
        <f>'D2'!P34</f>
        <v>278.298</v>
      </c>
      <c r="S5" s="212">
        <f>'G1'!O34</f>
        <v>124.540379</v>
      </c>
      <c r="T5" s="212">
        <f>'G1'!P34</f>
        <v>261.92700000000002</v>
      </c>
      <c r="U5" s="212">
        <f>'A2'!O36</f>
        <v>180.17153999999999</v>
      </c>
      <c r="V5" s="212">
        <f>'A2'!P36</f>
        <v>343.36700000000002</v>
      </c>
      <c r="W5" s="212">
        <f>'A1'!O35</f>
        <v>99.940612000000002</v>
      </c>
      <c r="X5" s="212">
        <f>'A1'!P35</f>
        <v>334</v>
      </c>
      <c r="Y5" s="212">
        <f>'C1'!O34</f>
        <v>164.54443000000001</v>
      </c>
      <c r="Z5" s="212">
        <f>'C1'!P34</f>
        <v>348.49200000000002</v>
      </c>
      <c r="AA5" s="212">
        <f>'B1'!O34</f>
        <v>144.491694</v>
      </c>
      <c r="AB5" s="212">
        <f>'B1'!P34</f>
        <v>286.93299999999999</v>
      </c>
      <c r="AC5" s="212">
        <f>'B2'!O35</f>
        <v>135.73552699999999</v>
      </c>
      <c r="AD5" s="212">
        <f>'B2'!P35</f>
        <v>179.91800000000001</v>
      </c>
      <c r="AE5" s="212">
        <f>'D1'!O35</f>
        <v>153.24333300000001</v>
      </c>
      <c r="AF5" s="212">
        <f>'D1'!P35</f>
        <v>446.92500000000001</v>
      </c>
      <c r="AG5" s="189"/>
      <c r="AH5" s="189"/>
      <c r="AI5" s="212">
        <f>'E1'!O35</f>
        <v>250.17168599999999</v>
      </c>
      <c r="AJ5" s="212">
        <f>'E1'!P35</f>
        <v>354.52699999999999</v>
      </c>
    </row>
    <row r="6" spans="1:36" x14ac:dyDescent="0.3">
      <c r="A6" s="212">
        <f>'F1'!K36</f>
        <v>138.274846</v>
      </c>
      <c r="B6" s="212">
        <f>'F1'!L36</f>
        <v>394.99700000000001</v>
      </c>
      <c r="C6" s="212">
        <f>'E4'!K34</f>
        <v>145.16990000000001</v>
      </c>
      <c r="D6" s="212">
        <f>'E4'!L34</f>
        <v>293.82799999999997</v>
      </c>
      <c r="E6" s="212">
        <f>'B4'!O37</f>
        <v>122.515998</v>
      </c>
      <c r="F6" s="212">
        <f>'B4'!P37</f>
        <v>340.80099999999999</v>
      </c>
      <c r="G6" s="185">
        <f>'B5'!O37</f>
        <v>147.98524599999999</v>
      </c>
      <c r="H6" s="185">
        <f>'B5'!P37</f>
        <v>248.042</v>
      </c>
      <c r="I6" s="186">
        <f>'A3'!M34</f>
        <v>139.93196900000001</v>
      </c>
      <c r="J6" s="186">
        <f>'A3'!N34</f>
        <v>491.29300000000001</v>
      </c>
      <c r="K6" s="186">
        <f>'A4'!M34</f>
        <v>161.20513500000001</v>
      </c>
      <c r="L6" s="186">
        <f>'A4'!N34</f>
        <v>334.98700000000002</v>
      </c>
      <c r="M6" s="185">
        <f>'C3'!O36</f>
        <v>109.36897500000001</v>
      </c>
      <c r="N6" s="185">
        <f>'C3'!P36</f>
        <v>365.21600000000001</v>
      </c>
      <c r="O6" s="186">
        <f>'C2'!O34</f>
        <v>117.852294</v>
      </c>
      <c r="P6" s="186">
        <f>'C2'!P34</f>
        <v>445.64699999999999</v>
      </c>
      <c r="Q6" s="212">
        <f>'D2'!O36</f>
        <v>156.405382</v>
      </c>
      <c r="R6" s="212">
        <f>'D2'!P36</f>
        <v>281.892</v>
      </c>
      <c r="S6" s="212">
        <f>'G1'!O35</f>
        <v>124.53069600000001</v>
      </c>
      <c r="T6" s="212">
        <f>'G1'!P35</f>
        <v>262.44400000000002</v>
      </c>
      <c r="U6" s="212">
        <f>'A2'!O34</f>
        <v>216.333439</v>
      </c>
      <c r="V6" s="212">
        <f>'A2'!P34</f>
        <v>447.29700000000003</v>
      </c>
      <c r="W6" s="212">
        <f>'A1'!O34</f>
        <v>183.02338499999999</v>
      </c>
      <c r="X6" s="212">
        <f>'A1'!P34</f>
        <v>405.346</v>
      </c>
      <c r="Y6" s="212">
        <f>'C1'!O36</f>
        <v>162.71693200000001</v>
      </c>
      <c r="Z6" s="212">
        <f>'C1'!P36</f>
        <v>388.63</v>
      </c>
      <c r="AA6" s="212">
        <f>'B1'!O36</f>
        <v>140.470878</v>
      </c>
      <c r="AB6" s="212">
        <f>'B1'!P36</f>
        <v>288.142</v>
      </c>
      <c r="AC6" s="212">
        <f>'B2'!O34</f>
        <v>200.9495</v>
      </c>
      <c r="AD6" s="212">
        <f>'B2'!P34</f>
        <v>227.79</v>
      </c>
      <c r="AE6" s="212">
        <f>'D1'!O34</f>
        <v>190.59351000000001</v>
      </c>
      <c r="AF6" s="212">
        <f>'D1'!P34</f>
        <v>526.73800000000006</v>
      </c>
      <c r="AG6" s="189"/>
      <c r="AH6" s="189"/>
      <c r="AI6" s="212">
        <f>'E1'!O34</f>
        <v>425.119371</v>
      </c>
      <c r="AJ6" s="212">
        <f>'E1'!P34</f>
        <v>676.7</v>
      </c>
    </row>
  </sheetData>
  <mergeCells count="18">
    <mergeCell ref="W2:X2"/>
    <mergeCell ref="A2:B2"/>
    <mergeCell ref="C2:D2"/>
    <mergeCell ref="E2:F2"/>
    <mergeCell ref="G2:H2"/>
    <mergeCell ref="I2:J2"/>
    <mergeCell ref="K2:L2"/>
    <mergeCell ref="M2:N2"/>
    <mergeCell ref="O2:P2"/>
    <mergeCell ref="Q2:R2"/>
    <mergeCell ref="S2:T2"/>
    <mergeCell ref="U2:V2"/>
    <mergeCell ref="AI1:AJ1"/>
    <mergeCell ref="Y2:Z2"/>
    <mergeCell ref="AA2:AB2"/>
    <mergeCell ref="AC2:AD2"/>
    <mergeCell ref="AE2:AF2"/>
    <mergeCell ref="AI2:A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22"/>
  <sheetViews>
    <sheetView zoomScaleNormal="100" workbookViewId="0"/>
  </sheetViews>
  <sheetFormatPr defaultColWidth="8.88671875" defaultRowHeight="14.4" x14ac:dyDescent="0.3"/>
  <cols>
    <col min="1" max="1" width="8.88671875" style="86"/>
    <col min="2" max="2" width="30.6640625" style="86" customWidth="1"/>
    <col min="3" max="3" width="16.109375" style="86" customWidth="1"/>
    <col min="4" max="8" width="18.6640625" style="86" customWidth="1"/>
    <col min="9" max="21" width="13.44140625" style="86" customWidth="1"/>
    <col min="22" max="16384" width="8.88671875" style="86"/>
  </cols>
  <sheetData>
    <row r="1" spans="2:24" x14ac:dyDescent="0.3">
      <c r="B1" s="243" t="s">
        <v>347</v>
      </c>
      <c r="C1" s="243"/>
      <c r="D1" s="243"/>
    </row>
    <row r="2" spans="2:24" x14ac:dyDescent="0.3">
      <c r="B2" s="244" t="s">
        <v>344</v>
      </c>
      <c r="C2" s="244"/>
      <c r="D2" s="244"/>
    </row>
    <row r="3" spans="2:24" ht="21" x14ac:dyDescent="0.3">
      <c r="B3" s="139" t="s">
        <v>267</v>
      </c>
    </row>
    <row r="4" spans="2:24" x14ac:dyDescent="0.3">
      <c r="C4" s="242" t="s">
        <v>181</v>
      </c>
      <c r="D4" s="242"/>
      <c r="E4" s="242"/>
      <c r="F4" s="242"/>
      <c r="G4" s="242"/>
      <c r="H4" s="242"/>
      <c r="I4" s="242"/>
      <c r="J4" s="175" t="s">
        <v>182</v>
      </c>
      <c r="K4" s="175"/>
      <c r="L4" s="175"/>
      <c r="M4" s="175"/>
      <c r="N4" s="175"/>
      <c r="O4" s="175"/>
      <c r="P4" s="175"/>
      <c r="Q4" s="175"/>
      <c r="R4" s="175"/>
      <c r="S4" s="175"/>
      <c r="T4" s="175"/>
      <c r="U4" s="175"/>
      <c r="V4" s="175"/>
      <c r="X4" s="86" t="s">
        <v>346</v>
      </c>
    </row>
    <row r="5" spans="2:24" x14ac:dyDescent="0.3">
      <c r="B5" s="140"/>
      <c r="C5" s="140" t="s">
        <v>280</v>
      </c>
      <c r="D5" s="140" t="s">
        <v>281</v>
      </c>
      <c r="E5" s="140" t="s">
        <v>282</v>
      </c>
      <c r="F5" s="141" t="s">
        <v>283</v>
      </c>
      <c r="G5" s="140" t="s">
        <v>284</v>
      </c>
      <c r="H5" s="119" t="s">
        <v>285</v>
      </c>
      <c r="I5" s="119" t="s">
        <v>286</v>
      </c>
      <c r="J5" s="119" t="s">
        <v>288</v>
      </c>
      <c r="K5" s="119" t="s">
        <v>289</v>
      </c>
      <c r="L5" s="119" t="s">
        <v>291</v>
      </c>
      <c r="M5" s="119" t="s">
        <v>292</v>
      </c>
      <c r="N5" s="119" t="s">
        <v>293</v>
      </c>
      <c r="O5" s="119" t="s">
        <v>294</v>
      </c>
      <c r="P5" s="119" t="s">
        <v>295</v>
      </c>
      <c r="Q5" s="119" t="s">
        <v>296</v>
      </c>
      <c r="R5" s="119" t="s">
        <v>297</v>
      </c>
      <c r="S5" s="119" t="s">
        <v>298</v>
      </c>
      <c r="T5" s="119" t="s">
        <v>290</v>
      </c>
      <c r="U5" s="119" t="s">
        <v>299</v>
      </c>
      <c r="X5" s="140" t="s">
        <v>287</v>
      </c>
    </row>
    <row r="6" spans="2:24" x14ac:dyDescent="0.3">
      <c r="B6" s="142" t="s">
        <v>316</v>
      </c>
      <c r="C6" s="186">
        <f>C15</f>
        <v>60.081387500000005</v>
      </c>
      <c r="D6" s="186">
        <f t="shared" ref="D6:U6" si="0">D15</f>
        <v>75.342282999999995</v>
      </c>
      <c r="E6" s="186">
        <f t="shared" si="0"/>
        <v>77.788217750000001</v>
      </c>
      <c r="F6" s="186">
        <f t="shared" si="0"/>
        <v>91.570957499999992</v>
      </c>
      <c r="G6" s="186">
        <f t="shared" si="0"/>
        <v>109.54988324999999</v>
      </c>
      <c r="H6" s="186">
        <f t="shared" si="0"/>
        <v>118.513909</v>
      </c>
      <c r="I6" s="186">
        <f t="shared" si="0"/>
        <v>156.358101</v>
      </c>
      <c r="J6" s="186">
        <f t="shared" si="0"/>
        <v>31.469650000000001</v>
      </c>
      <c r="K6" s="186">
        <f t="shared" si="0"/>
        <v>52.604549999999996</v>
      </c>
      <c r="L6" s="198">
        <f t="shared" si="0"/>
        <v>61.369863013698627</v>
      </c>
      <c r="M6" s="198">
        <f t="shared" si="0"/>
        <v>61.369863013698627</v>
      </c>
      <c r="N6" s="198">
        <f t="shared" si="0"/>
        <v>66.849315068493155</v>
      </c>
      <c r="O6" s="186">
        <f t="shared" si="0"/>
        <v>79.900000000000006</v>
      </c>
      <c r="P6" s="198">
        <f t="shared" si="0"/>
        <v>83.287671232876718</v>
      </c>
      <c r="Q6" s="198">
        <f t="shared" si="0"/>
        <v>94.794520547945211</v>
      </c>
      <c r="R6" s="198">
        <f t="shared" si="0"/>
        <v>95.890410958904098</v>
      </c>
      <c r="S6" s="186">
        <f t="shared" si="0"/>
        <v>97.000392750000003</v>
      </c>
      <c r="T6" s="186">
        <f>T15</f>
        <v>98.461681999999996</v>
      </c>
      <c r="U6" s="186">
        <f t="shared" si="0"/>
        <v>124.53069600000001</v>
      </c>
      <c r="V6" s="189"/>
      <c r="W6" s="189"/>
      <c r="X6" s="186">
        <f t="shared" ref="X6" si="1">X15</f>
        <v>250.17168599999999</v>
      </c>
    </row>
    <row r="7" spans="2:24" x14ac:dyDescent="0.3">
      <c r="B7" s="143" t="s">
        <v>309</v>
      </c>
      <c r="C7" s="186">
        <f>C16-C15</f>
        <v>39.859224499999996</v>
      </c>
      <c r="D7" s="186">
        <f t="shared" ref="D7:U9" si="2">D16-D15</f>
        <v>0</v>
      </c>
      <c r="E7" s="186">
        <f t="shared" si="2"/>
        <v>47.215575250000001</v>
      </c>
      <c r="F7" s="186">
        <f t="shared" si="2"/>
        <v>16.002248500000007</v>
      </c>
      <c r="G7" s="186">
        <f t="shared" si="2"/>
        <v>26.185643749999997</v>
      </c>
      <c r="H7" s="186">
        <f t="shared" si="2"/>
        <v>34.729424000000009</v>
      </c>
      <c r="I7" s="186">
        <f t="shared" si="2"/>
        <v>0</v>
      </c>
      <c r="J7" s="186">
        <f t="shared" si="2"/>
        <v>22.918217999999996</v>
      </c>
      <c r="K7" s="186">
        <f t="shared" si="2"/>
        <v>36.745650000000005</v>
      </c>
      <c r="L7" s="186">
        <f t="shared" si="2"/>
        <v>20.05081598630138</v>
      </c>
      <c r="M7" s="186">
        <f t="shared" si="2"/>
        <v>41.997205986301374</v>
      </c>
      <c r="N7" s="186">
        <f t="shared" si="2"/>
        <v>20.630426931506847</v>
      </c>
      <c r="O7" s="186">
        <f t="shared" si="2"/>
        <v>55.900000000000006</v>
      </c>
      <c r="P7" s="186">
        <f t="shared" si="2"/>
        <v>2.4990227671232788</v>
      </c>
      <c r="Q7" s="186">
        <f t="shared" si="2"/>
        <v>14.386736452054791</v>
      </c>
      <c r="R7" s="186">
        <f t="shared" si="2"/>
        <v>46.478998041095892</v>
      </c>
      <c r="S7" s="186">
        <f t="shared" si="2"/>
        <v>8.8659852499999943</v>
      </c>
      <c r="T7" s="186">
        <f>T16-T15</f>
        <v>0</v>
      </c>
      <c r="U7" s="186">
        <f t="shared" si="2"/>
        <v>0</v>
      </c>
      <c r="V7" s="189"/>
      <c r="W7" s="189"/>
      <c r="X7" s="186">
        <f t="shared" ref="X7" si="3">X16-X15</f>
        <v>0</v>
      </c>
    </row>
    <row r="8" spans="2:24" x14ac:dyDescent="0.3">
      <c r="B8" s="143" t="s">
        <v>310</v>
      </c>
      <c r="C8" s="186">
        <f t="shared" ref="C8:Q9" si="4">C17-C16</f>
        <v>24.967455999999999</v>
      </c>
      <c r="D8" s="186">
        <f t="shared" si="4"/>
        <v>43.753460000000004</v>
      </c>
      <c r="E8" s="186">
        <f t="shared" si="4"/>
        <v>55.491365000000002</v>
      </c>
      <c r="F8" s="186">
        <f t="shared" si="4"/>
        <v>0</v>
      </c>
      <c r="G8" s="186">
        <f t="shared" si="4"/>
        <v>24.380293000000023</v>
      </c>
      <c r="H8" s="186">
        <f t="shared" si="4"/>
        <v>0</v>
      </c>
      <c r="I8" s="186">
        <f t="shared" si="4"/>
        <v>0</v>
      </c>
      <c r="J8" s="186">
        <f t="shared" si="4"/>
        <v>0</v>
      </c>
      <c r="K8" s="186">
        <f t="shared" si="4"/>
        <v>0</v>
      </c>
      <c r="L8" s="186">
        <f t="shared" si="4"/>
        <v>22.861672999999996</v>
      </c>
      <c r="M8" s="186">
        <f t="shared" si="4"/>
        <v>10.171632000000002</v>
      </c>
      <c r="N8" s="186">
        <f t="shared" si="4"/>
        <v>0</v>
      </c>
      <c r="O8" s="186">
        <f t="shared" si="4"/>
        <v>0</v>
      </c>
      <c r="P8" s="186">
        <f t="shared" si="4"/>
        <v>19.318200000000004</v>
      </c>
      <c r="Q8" s="186">
        <f t="shared" si="4"/>
        <v>0</v>
      </c>
      <c r="R8" s="186">
        <f t="shared" si="2"/>
        <v>8.6098709999999983</v>
      </c>
      <c r="S8" s="186">
        <f t="shared" si="2"/>
        <v>0</v>
      </c>
      <c r="T8" s="186">
        <f>T17-T16</f>
        <v>0</v>
      </c>
      <c r="U8" s="186">
        <f t="shared" si="2"/>
        <v>0</v>
      </c>
      <c r="V8" s="189"/>
      <c r="W8" s="189"/>
      <c r="X8" s="186">
        <f t="shared" ref="X8" si="5">X17-X16</f>
        <v>0</v>
      </c>
    </row>
    <row r="9" spans="2:24" x14ac:dyDescent="0.3">
      <c r="B9" s="144" t="s">
        <v>268</v>
      </c>
      <c r="C9" s="186">
        <f t="shared" si="4"/>
        <v>57.517148000000006</v>
      </c>
      <c r="D9" s="186">
        <f t="shared" si="2"/>
        <v>0</v>
      </c>
      <c r="E9" s="186">
        <f t="shared" si="2"/>
        <v>34.184763000000004</v>
      </c>
      <c r="F9" s="186">
        <f t="shared" si="2"/>
        <v>53.860453000000007</v>
      </c>
      <c r="G9" s="186">
        <f t="shared" si="2"/>
        <v>15.826107999999977</v>
      </c>
      <c r="H9" s="186">
        <f t="shared" si="2"/>
        <v>0</v>
      </c>
      <c r="I9" s="186">
        <f t="shared" si="2"/>
        <v>0</v>
      </c>
      <c r="J9" s="186">
        <f t="shared" si="2"/>
        <v>0</v>
      </c>
      <c r="K9" s="186">
        <f t="shared" si="2"/>
        <v>0</v>
      </c>
      <c r="L9" s="186">
        <f t="shared" si="2"/>
        <v>1.7455909999999903</v>
      </c>
      <c r="M9" s="186">
        <f t="shared" si="2"/>
        <v>-1.3490970000000004</v>
      </c>
      <c r="N9" s="186">
        <f t="shared" si="2"/>
        <v>30.559763000000004</v>
      </c>
      <c r="O9" s="186">
        <f t="shared" si="2"/>
        <v>55.5</v>
      </c>
      <c r="P9" s="186">
        <f t="shared" si="2"/>
        <v>16.013795000000002</v>
      </c>
      <c r="Q9" s="186">
        <f t="shared" si="2"/>
        <v>0</v>
      </c>
      <c r="R9" s="186">
        <f t="shared" si="2"/>
        <v>51.154167000000001</v>
      </c>
      <c r="S9" s="186">
        <f t="shared" si="2"/>
        <v>-1.8296600000000041</v>
      </c>
      <c r="T9" s="186">
        <f>T18-T17</f>
        <v>0</v>
      </c>
      <c r="U9" s="186">
        <f t="shared" si="2"/>
        <v>0</v>
      </c>
      <c r="V9" s="189"/>
      <c r="W9" s="189"/>
      <c r="X9" s="186">
        <f t="shared" ref="X9" si="6">X18-X17</f>
        <v>0</v>
      </c>
    </row>
    <row r="10" spans="2:24" s="146" customFormat="1" ht="14.55" customHeight="1" x14ac:dyDescent="0.3">
      <c r="B10" s="241" t="s">
        <v>317</v>
      </c>
      <c r="C10" s="241"/>
      <c r="D10" s="241"/>
      <c r="E10" s="241"/>
      <c r="F10" s="241"/>
      <c r="G10" s="145"/>
      <c r="H10" s="145"/>
    </row>
    <row r="11" spans="2:24" x14ac:dyDescent="0.3">
      <c r="B11" s="147"/>
      <c r="C11" s="147"/>
      <c r="D11" s="147"/>
      <c r="E11" s="147"/>
      <c r="F11" s="147"/>
      <c r="G11" s="147"/>
      <c r="H11" s="147"/>
    </row>
    <row r="12" spans="2:24" ht="14.55" customHeight="1" x14ac:dyDescent="0.3">
      <c r="B12" s="147"/>
      <c r="C12" s="147"/>
      <c r="D12" s="147"/>
      <c r="E12" s="147"/>
      <c r="F12" s="147"/>
      <c r="G12" s="147"/>
      <c r="H12" s="147"/>
      <c r="O12" s="197"/>
    </row>
    <row r="13" spans="2:24" x14ac:dyDescent="0.3">
      <c r="B13" s="147" t="s">
        <v>269</v>
      </c>
      <c r="C13" s="147"/>
      <c r="D13" s="147"/>
      <c r="E13" s="147"/>
      <c r="F13" s="147"/>
      <c r="G13" s="147"/>
      <c r="H13" s="147"/>
    </row>
    <row r="14" spans="2:24" x14ac:dyDescent="0.3">
      <c r="B14" s="141"/>
      <c r="C14" s="141" t="s">
        <v>280</v>
      </c>
      <c r="D14" s="141" t="s">
        <v>281</v>
      </c>
      <c r="E14" s="141" t="s">
        <v>282</v>
      </c>
      <c r="F14" s="141" t="s">
        <v>283</v>
      </c>
      <c r="G14" s="141" t="s">
        <v>284</v>
      </c>
      <c r="H14" s="119" t="s">
        <v>285</v>
      </c>
      <c r="I14" s="119" t="s">
        <v>286</v>
      </c>
      <c r="J14" s="119" t="s">
        <v>288</v>
      </c>
      <c r="K14" s="119" t="s">
        <v>289</v>
      </c>
      <c r="L14" s="119" t="s">
        <v>291</v>
      </c>
      <c r="M14" s="119" t="s">
        <v>292</v>
      </c>
      <c r="N14" s="119" t="s">
        <v>293</v>
      </c>
      <c r="O14" s="119" t="s">
        <v>294</v>
      </c>
      <c r="P14" s="119" t="s">
        <v>295</v>
      </c>
      <c r="Q14" s="119" t="s">
        <v>296</v>
      </c>
      <c r="R14" s="119" t="s">
        <v>297</v>
      </c>
      <c r="S14" s="119" t="s">
        <v>298</v>
      </c>
      <c r="T14" s="119" t="s">
        <v>290</v>
      </c>
      <c r="U14" s="119" t="s">
        <v>299</v>
      </c>
      <c r="V14" s="90"/>
      <c r="X14" s="140" t="s">
        <v>287</v>
      </c>
    </row>
    <row r="15" spans="2:24" x14ac:dyDescent="0.3">
      <c r="B15" s="142" t="s">
        <v>316</v>
      </c>
      <c r="C15" s="186">
        <f>AVERAGE('A1'!R35,'A1'!T35,'A1'!V35,'A1'!X35)</f>
        <v>60.081387500000005</v>
      </c>
      <c r="D15" s="186">
        <f>'B1'!O35</f>
        <v>75.342282999999995</v>
      </c>
      <c r="E15" s="186">
        <f>AVERAGE('A2'!R35,'A2'!T35,'A2'!V35,'A2'!X35)</f>
        <v>77.788217750000001</v>
      </c>
      <c r="F15" s="190">
        <f>AVERAGE('C1'!Q35,'C1'!S35,'C1'!U35,'C1'!W35)</f>
        <v>91.570957499999992</v>
      </c>
      <c r="G15" s="186">
        <f>AVERAGE('B2'!R35,'B2'!T35,'B2'!V35,'B2'!X35)</f>
        <v>109.54988324999999</v>
      </c>
      <c r="H15" s="196">
        <f>AVERAGE('D1'!Q35,'D1'!S35,'D1'!U35,'D1'!W35)</f>
        <v>118.513909</v>
      </c>
      <c r="I15" s="185">
        <f>'D2'!O35</f>
        <v>156.358101</v>
      </c>
      <c r="J15" s="189">
        <f>AVERAGE('E2'!Q33,'E2'!S33,'E2'!U33,'E2'!W33)</f>
        <v>31.469650000000001</v>
      </c>
      <c r="K15" s="189">
        <f>AVERAGE('E3'!Q33,'E3'!S33,'E3'!U33,'E3'!W33)</f>
        <v>52.604549999999996</v>
      </c>
      <c r="L15" s="198">
        <f>('Model Summary'!J5/(365*5))*1000</f>
        <v>61.369863013698627</v>
      </c>
      <c r="M15" s="198">
        <f>('Model Summary'!J6/(365*5))*1000</f>
        <v>61.369863013698627</v>
      </c>
      <c r="N15" s="198">
        <f>('Model Summary'!J13/(365*5))*1000</f>
        <v>66.849315068493155</v>
      </c>
      <c r="O15" s="196">
        <f>AVERAGE('B3'!Q35,'B3'!S35,'B3'!U35,'B3'!W35)</f>
        <v>79.900000000000006</v>
      </c>
      <c r="P15" s="191">
        <f>('Model Summary'!J10/(365*5))*1000</f>
        <v>83.287671232876718</v>
      </c>
      <c r="Q15" s="191">
        <f>('Model Summary'!J14/(365*5))*1000</f>
        <v>94.794520547945211</v>
      </c>
      <c r="R15" s="191">
        <f>('Model Summary'!J11/(365*5))*1000</f>
        <v>95.890410958904098</v>
      </c>
      <c r="S15" s="192">
        <f>AVERAGE('F1'!M35,'F1'!O35,'F1'!Q35,'F1'!S35)</f>
        <v>97.000392750000003</v>
      </c>
      <c r="T15" s="185">
        <f>'E4'!K35</f>
        <v>98.461681999999996</v>
      </c>
      <c r="U15" s="186">
        <f>'G1'!O35</f>
        <v>124.53069600000001</v>
      </c>
      <c r="V15" s="190"/>
      <c r="W15" s="189"/>
      <c r="X15" s="186">
        <f>'E1'!O35</f>
        <v>250.17168599999999</v>
      </c>
    </row>
    <row r="16" spans="2:24" x14ac:dyDescent="0.3">
      <c r="B16" s="143" t="s">
        <v>270</v>
      </c>
      <c r="C16" s="189">
        <f>'A1'!O35</f>
        <v>99.940612000000002</v>
      </c>
      <c r="D16" s="186">
        <f>'B1'!O35</f>
        <v>75.342282999999995</v>
      </c>
      <c r="E16" s="186">
        <f>'A2'!O35</f>
        <v>125.003793</v>
      </c>
      <c r="F16" s="193">
        <f>'C1'!O35</f>
        <v>107.573206</v>
      </c>
      <c r="G16" s="186">
        <f>'B2'!O35</f>
        <v>135.73552699999999</v>
      </c>
      <c r="H16" s="185">
        <f>'D1'!O35</f>
        <v>153.24333300000001</v>
      </c>
      <c r="I16" s="185">
        <f>'D2'!O35</f>
        <v>156.358101</v>
      </c>
      <c r="J16" s="185">
        <f>'E2'!O33</f>
        <v>54.387867999999997</v>
      </c>
      <c r="K16" s="185">
        <f>'E3'!O33</f>
        <v>89.350200000000001</v>
      </c>
      <c r="L16" s="185">
        <f>'A3'!M35</f>
        <v>81.420679000000007</v>
      </c>
      <c r="M16" s="194">
        <f>'A4'!M35</f>
        <v>103.367069</v>
      </c>
      <c r="N16" s="194">
        <f>'C2'!O35</f>
        <v>87.479742000000002</v>
      </c>
      <c r="O16" s="195">
        <f>'B3'!O35</f>
        <v>135.80000000000001</v>
      </c>
      <c r="P16" s="185">
        <f>'B4'!O35</f>
        <v>85.786693999999997</v>
      </c>
      <c r="Q16" s="185">
        <f>'C3'!O35</f>
        <v>109.181257</v>
      </c>
      <c r="R16" s="195">
        <f>'B5'!O35</f>
        <v>142.36940899999999</v>
      </c>
      <c r="S16" s="185">
        <f>'F1'!K35</f>
        <v>105.866378</v>
      </c>
      <c r="T16" s="185">
        <f>T15</f>
        <v>98.461681999999996</v>
      </c>
      <c r="U16" s="186">
        <f>'G1'!O35</f>
        <v>124.53069600000001</v>
      </c>
      <c r="V16" s="190"/>
      <c r="W16" s="189"/>
      <c r="X16" s="186">
        <f>X15</f>
        <v>250.17168599999999</v>
      </c>
    </row>
    <row r="17" spans="2:24" x14ac:dyDescent="0.3">
      <c r="B17" s="143" t="s">
        <v>271</v>
      </c>
      <c r="C17" s="186">
        <f>'A1'!Q35</f>
        <v>124.908068</v>
      </c>
      <c r="D17" s="186">
        <f>'B1'!Q35</f>
        <v>119.095743</v>
      </c>
      <c r="E17" s="186">
        <f>'A2'!Q35</f>
        <v>180.495158</v>
      </c>
      <c r="F17" s="204">
        <f>F16</f>
        <v>107.573206</v>
      </c>
      <c r="G17" s="186">
        <f>'B2'!Q35</f>
        <v>160.11582000000001</v>
      </c>
      <c r="H17" s="203">
        <f>H16</f>
        <v>153.24333300000001</v>
      </c>
      <c r="I17" s="203">
        <v>156.358101</v>
      </c>
      <c r="J17" s="203">
        <f>J16</f>
        <v>54.387867999999997</v>
      </c>
      <c r="K17" s="203">
        <f>K16</f>
        <v>89.350200000000001</v>
      </c>
      <c r="L17" s="189">
        <f>'A3'!O35</f>
        <v>104.282352</v>
      </c>
      <c r="M17" s="189">
        <f>'A4'!O35</f>
        <v>113.538701</v>
      </c>
      <c r="N17" s="202">
        <f>N16</f>
        <v>87.479742000000002</v>
      </c>
      <c r="O17" s="203">
        <f>O16</f>
        <v>135.80000000000001</v>
      </c>
      <c r="P17" s="189">
        <f>'B4'!Q35</f>
        <v>105.104894</v>
      </c>
      <c r="Q17" s="203">
        <f>Q16</f>
        <v>109.181257</v>
      </c>
      <c r="R17" s="189">
        <f>'B5'!Q35</f>
        <v>150.97927999999999</v>
      </c>
      <c r="S17" s="203">
        <f>S16</f>
        <v>105.866378</v>
      </c>
      <c r="T17" s="203">
        <f>T16</f>
        <v>98.461681999999996</v>
      </c>
      <c r="U17" s="203">
        <f t="shared" ref="U17:U18" si="7">U16</f>
        <v>124.53069600000001</v>
      </c>
      <c r="V17" s="190"/>
      <c r="W17" s="189"/>
      <c r="X17" s="203">
        <f t="shared" ref="X17:X18" si="8">X16</f>
        <v>250.17168599999999</v>
      </c>
    </row>
    <row r="18" spans="2:24" x14ac:dyDescent="0.3">
      <c r="B18" s="143" t="s">
        <v>272</v>
      </c>
      <c r="C18" s="186">
        <f>'A1'!O38</f>
        <v>182.42521600000001</v>
      </c>
      <c r="D18" s="203">
        <f>D17</f>
        <v>119.095743</v>
      </c>
      <c r="E18" s="186">
        <f>'A2'!O38</f>
        <v>214.67992100000001</v>
      </c>
      <c r="F18" s="193">
        <f>'C1'!O47</f>
        <v>161.43365900000001</v>
      </c>
      <c r="G18" s="186">
        <f>'B2'!O43</f>
        <v>175.94192799999999</v>
      </c>
      <c r="H18" s="203">
        <f>H17</f>
        <v>153.24333300000001</v>
      </c>
      <c r="I18" s="203">
        <v>156.358101</v>
      </c>
      <c r="J18" s="203">
        <f>J16</f>
        <v>54.387867999999997</v>
      </c>
      <c r="K18" s="203">
        <f>K17</f>
        <v>89.350200000000001</v>
      </c>
      <c r="L18" s="185">
        <f>'A3'!M39</f>
        <v>106.02794299999999</v>
      </c>
      <c r="M18" s="194">
        <f>'A4'!M45</f>
        <v>112.189604</v>
      </c>
      <c r="N18" s="194">
        <f>'C2'!O48</f>
        <v>118.03950500000001</v>
      </c>
      <c r="O18" s="195">
        <f>'B3'!O45</f>
        <v>191.3</v>
      </c>
      <c r="P18" s="185">
        <f>'B4'!O46</f>
        <v>121.118689</v>
      </c>
      <c r="Q18" s="203">
        <f>Q17</f>
        <v>109.181257</v>
      </c>
      <c r="R18" s="195">
        <f>'B5'!O46</f>
        <v>202.13344699999999</v>
      </c>
      <c r="S18" s="185">
        <f>'F1'!K41</f>
        <v>104.03671799999999</v>
      </c>
      <c r="T18" s="203">
        <f>T17</f>
        <v>98.461681999999996</v>
      </c>
      <c r="U18" s="203">
        <f t="shared" si="7"/>
        <v>124.53069600000001</v>
      </c>
      <c r="V18" s="190"/>
      <c r="W18" s="189"/>
      <c r="X18" s="203">
        <f t="shared" si="8"/>
        <v>250.17168599999999</v>
      </c>
    </row>
    <row r="19" spans="2:24" x14ac:dyDescent="0.3">
      <c r="B19" s="146" t="s">
        <v>317</v>
      </c>
    </row>
    <row r="22" spans="2:24" x14ac:dyDescent="0.3">
      <c r="C22" s="148"/>
      <c r="D22" s="148"/>
      <c r="E22" s="148"/>
      <c r="F22" s="148"/>
      <c r="G22" s="148"/>
      <c r="H22" s="148"/>
    </row>
  </sheetData>
  <mergeCells count="4">
    <mergeCell ref="B10:F10"/>
    <mergeCell ref="C4:I4"/>
    <mergeCell ref="B1:D1"/>
    <mergeCell ref="B2:D2"/>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U23"/>
  <sheetViews>
    <sheetView zoomScale="55" zoomScaleNormal="55" zoomScalePageLayoutView="60" workbookViewId="0"/>
  </sheetViews>
  <sheetFormatPr defaultColWidth="13.33203125" defaultRowHeight="14.4" x14ac:dyDescent="0.3"/>
  <cols>
    <col min="1" max="1" width="30" style="86" customWidth="1"/>
    <col min="2" max="2" width="18.33203125" style="86" customWidth="1"/>
    <col min="3" max="3" width="23.44140625" style="86" customWidth="1"/>
    <col min="4" max="4" width="21.33203125" style="86" customWidth="1"/>
    <col min="5" max="5" width="18.33203125" style="86" customWidth="1"/>
    <col min="6" max="6" width="25.6640625" style="86" customWidth="1"/>
    <col min="7" max="7" width="20.33203125" style="86" customWidth="1"/>
    <col min="8" max="8" width="13.33203125" style="86"/>
    <col min="9" max="9" width="20.88671875" style="86" customWidth="1"/>
    <col min="10" max="10" width="17.88671875" style="86" customWidth="1"/>
    <col min="11" max="11" width="13.33203125" style="86"/>
    <col min="12" max="12" width="26.88671875" style="86" customWidth="1"/>
    <col min="13" max="13" width="22.88671875" style="86" customWidth="1"/>
    <col min="14" max="14" width="21.109375" style="86" bestFit="1" customWidth="1"/>
    <col min="15" max="15" width="20.88671875" style="86" customWidth="1"/>
    <col min="16" max="16" width="18.88671875" style="86" customWidth="1"/>
    <col min="17" max="17" width="20.88671875" style="86" customWidth="1"/>
    <col min="18" max="18" width="22.6640625" style="86" customWidth="1"/>
    <col min="19" max="19" width="13.33203125" style="86"/>
    <col min="20" max="21" width="18.88671875" style="86" customWidth="1"/>
    <col min="22" max="22" width="17" style="86" customWidth="1"/>
    <col min="23" max="25" width="13.33203125" style="86"/>
    <col min="26" max="26" width="16.88671875" style="86" customWidth="1"/>
    <col min="27" max="16384" width="13.33203125" style="86"/>
  </cols>
  <sheetData>
    <row r="1" spans="2:21" ht="28.8" x14ac:dyDescent="0.3">
      <c r="B1" s="92" t="s">
        <v>179</v>
      </c>
      <c r="C1" s="93" t="s">
        <v>180</v>
      </c>
    </row>
    <row r="2" spans="2:21" x14ac:dyDescent="0.3">
      <c r="B2" s="88"/>
      <c r="C2" s="246" t="s">
        <v>181</v>
      </c>
      <c r="D2" s="247"/>
      <c r="E2" s="247"/>
      <c r="F2" s="247"/>
      <c r="G2" s="247"/>
      <c r="H2" s="247"/>
      <c r="I2" s="248"/>
      <c r="J2" s="245" t="s">
        <v>182</v>
      </c>
      <c r="K2" s="245"/>
      <c r="L2" s="245"/>
      <c r="M2" s="245"/>
      <c r="N2" s="245"/>
      <c r="O2" s="245"/>
      <c r="P2" s="245"/>
      <c r="Q2" s="245"/>
      <c r="R2" s="245"/>
      <c r="S2" s="245"/>
      <c r="T2" s="245"/>
      <c r="U2" s="245"/>
    </row>
    <row r="3" spans="2:21" x14ac:dyDescent="0.3">
      <c r="B3" s="88"/>
      <c r="C3" s="88" t="s">
        <v>280</v>
      </c>
      <c r="D3" s="88" t="s">
        <v>281</v>
      </c>
      <c r="E3" s="88" t="s">
        <v>282</v>
      </c>
      <c r="F3" s="88" t="s">
        <v>283</v>
      </c>
      <c r="G3" s="88" t="s">
        <v>284</v>
      </c>
      <c r="H3" s="88" t="s">
        <v>285</v>
      </c>
      <c r="I3" s="88" t="s">
        <v>286</v>
      </c>
      <c r="J3" s="88" t="s">
        <v>288</v>
      </c>
      <c r="K3" s="88" t="s">
        <v>289</v>
      </c>
      <c r="L3" s="88" t="s">
        <v>291</v>
      </c>
      <c r="M3" s="88" t="s">
        <v>292</v>
      </c>
      <c r="N3" s="88" t="s">
        <v>293</v>
      </c>
      <c r="O3" s="88" t="s">
        <v>294</v>
      </c>
      <c r="P3" s="88" t="s">
        <v>295</v>
      </c>
      <c r="Q3" s="88" t="s">
        <v>296</v>
      </c>
      <c r="R3" s="88" t="s">
        <v>297</v>
      </c>
      <c r="S3" s="88" t="s">
        <v>298</v>
      </c>
      <c r="T3" s="88" t="s">
        <v>290</v>
      </c>
      <c r="U3" s="88" t="s">
        <v>299</v>
      </c>
    </row>
    <row r="4" spans="2:21" x14ac:dyDescent="0.3">
      <c r="B4" s="88" t="s">
        <v>184</v>
      </c>
      <c r="C4" s="176">
        <f>'A1'!O38</f>
        <v>182.42521600000001</v>
      </c>
      <c r="D4" s="177"/>
      <c r="E4" s="176">
        <f>'A2'!O38</f>
        <v>214.67992100000001</v>
      </c>
      <c r="F4" s="176">
        <f>'C1'!O47</f>
        <v>161.43365900000001</v>
      </c>
      <c r="G4" s="176">
        <f>'B2'!O43</f>
        <v>175.94192799999999</v>
      </c>
      <c r="H4" s="177"/>
      <c r="I4" s="177"/>
      <c r="J4" s="178"/>
      <c r="K4" s="178"/>
      <c r="L4" s="176">
        <f>'A3'!M39</f>
        <v>106.02794299999999</v>
      </c>
      <c r="M4" s="179">
        <f>'A4'!M40</f>
        <v>108.670704</v>
      </c>
      <c r="N4" s="179">
        <f>'C2'!O48</f>
        <v>118.03950500000001</v>
      </c>
      <c r="O4" s="180">
        <f>'B3'!O45</f>
        <v>191.3</v>
      </c>
      <c r="P4" s="176">
        <f>'B4'!O46</f>
        <v>121.118689</v>
      </c>
      <c r="Q4" s="177"/>
      <c r="R4" s="180">
        <f>'B5'!O46</f>
        <v>202.13344699999999</v>
      </c>
      <c r="S4" s="176">
        <f>'F1'!K41</f>
        <v>104.03671799999999</v>
      </c>
      <c r="T4" s="177"/>
      <c r="U4" s="177"/>
    </row>
    <row r="5" spans="2:21" x14ac:dyDescent="0.3">
      <c r="B5" s="88" t="s">
        <v>185</v>
      </c>
      <c r="C5" s="176">
        <f>'A1'!O35</f>
        <v>99.940612000000002</v>
      </c>
      <c r="D5" s="176">
        <f>'B1'!O35</f>
        <v>75.342282999999995</v>
      </c>
      <c r="E5" s="176">
        <f>'A2'!O35</f>
        <v>125.003793</v>
      </c>
      <c r="F5" s="176">
        <f>'C1'!O35</f>
        <v>107.573206</v>
      </c>
      <c r="G5" s="181">
        <f>'B2'!O35</f>
        <v>135.73552699999999</v>
      </c>
      <c r="H5" s="176">
        <f>'D1'!O35</f>
        <v>153.24333300000001</v>
      </c>
      <c r="I5" s="176">
        <f>'D2'!O35</f>
        <v>156.358101</v>
      </c>
      <c r="J5" s="176">
        <f>'E2'!O33</f>
        <v>54.387867999999997</v>
      </c>
      <c r="K5" s="176">
        <f>'E3'!O33</f>
        <v>89.350200000000001</v>
      </c>
      <c r="L5" s="176">
        <f>'A3'!M35</f>
        <v>81.420679000000007</v>
      </c>
      <c r="M5" s="179">
        <f>'A4'!M35</f>
        <v>103.367069</v>
      </c>
      <c r="N5" s="179">
        <f>'C2'!O35</f>
        <v>87.479742000000002</v>
      </c>
      <c r="O5" s="180">
        <f>'B3'!O35</f>
        <v>135.80000000000001</v>
      </c>
      <c r="P5" s="176">
        <f>'B4'!O35</f>
        <v>85.786693999999997</v>
      </c>
      <c r="Q5" s="176">
        <f>'C3'!O35</f>
        <v>109.181257</v>
      </c>
      <c r="R5" s="180">
        <f>'B5'!O35</f>
        <v>142.36940899999999</v>
      </c>
      <c r="S5" s="176">
        <f>'F1'!U35</f>
        <v>105.879546</v>
      </c>
      <c r="T5" s="176">
        <f>'E4'!K35</f>
        <v>98.461681999999996</v>
      </c>
      <c r="U5" s="181">
        <f>'G1'!O35</f>
        <v>124.53069600000001</v>
      </c>
    </row>
    <row r="6" spans="2:21" ht="28.8" x14ac:dyDescent="0.3">
      <c r="B6" s="156" t="s">
        <v>187</v>
      </c>
      <c r="C6" s="176">
        <f>'A1'!AB35</f>
        <v>39.011488</v>
      </c>
      <c r="D6" s="176">
        <f>'B1'!AB35</f>
        <v>25.505385</v>
      </c>
      <c r="E6" s="176">
        <f>'A2'!AB35</f>
        <v>56.946899999999999</v>
      </c>
      <c r="F6" s="176">
        <f>'C1'!AA35</f>
        <v>36.217857000000002</v>
      </c>
      <c r="G6" s="181">
        <f>'B2'!AB35</f>
        <v>78.314615000000003</v>
      </c>
      <c r="H6" s="176">
        <v>47.555714000000002</v>
      </c>
      <c r="I6" s="176">
        <f>'D2'!Q35</f>
        <v>152.136154</v>
      </c>
      <c r="J6" s="176">
        <f>'E2'!AA33</f>
        <v>11.010899999999999</v>
      </c>
      <c r="K6" s="176">
        <f>'E3'!AA33</f>
        <v>33.790999999999997</v>
      </c>
      <c r="L6" s="176">
        <f>'A3'!P35</f>
        <v>31.361537999999999</v>
      </c>
      <c r="M6" s="182">
        <f>'A4'!P35</f>
        <v>22.409230999999998</v>
      </c>
      <c r="N6" s="179">
        <f>'C2'!Q35</f>
        <v>31.612143</v>
      </c>
      <c r="O6" s="223">
        <f>'B3'!AA35</f>
        <v>52.2</v>
      </c>
      <c r="P6" s="176">
        <f>'B4'!R35</f>
        <v>26.549230999999999</v>
      </c>
      <c r="Q6" s="179">
        <f>'C3'!R35</f>
        <v>29.537692</v>
      </c>
      <c r="R6" s="180">
        <f>'B5'!R35</f>
        <v>52.101537999999998</v>
      </c>
      <c r="S6" s="176">
        <f>'F1'!W35</f>
        <v>32.774614999999997</v>
      </c>
      <c r="T6" s="176">
        <f>'E4'!W35</f>
        <v>30.860714000000002</v>
      </c>
      <c r="U6" s="181">
        <f>'G1'!Q35</f>
        <v>124.066429</v>
      </c>
    </row>
    <row r="7" spans="2:21" x14ac:dyDescent="0.3">
      <c r="B7" s="88" t="s">
        <v>183</v>
      </c>
      <c r="C7" s="176">
        <f>'A1'!O34</f>
        <v>183.02338499999999</v>
      </c>
      <c r="D7" s="176">
        <f>'B1'!O34</f>
        <v>144.491694</v>
      </c>
      <c r="E7" s="176">
        <f>'A2'!O34</f>
        <v>216.333439</v>
      </c>
      <c r="F7" s="183">
        <f>'C1'!O34</f>
        <v>164.54443000000001</v>
      </c>
      <c r="G7" s="181">
        <f>'B2'!O34</f>
        <v>200.9495</v>
      </c>
      <c r="H7" s="176">
        <f>'D1'!O34</f>
        <v>190.59351000000001</v>
      </c>
      <c r="I7" s="176">
        <f>'D2'!O34</f>
        <v>156.668193</v>
      </c>
      <c r="J7" s="176">
        <f>'E2'!O32</f>
        <v>79.069999999999993</v>
      </c>
      <c r="K7" s="176">
        <f>'E3'!O32</f>
        <v>100.75620000000001</v>
      </c>
      <c r="L7" s="176">
        <f>'A3'!M34</f>
        <v>139.93196900000001</v>
      </c>
      <c r="M7" s="179">
        <f>'A4'!M34</f>
        <v>161.20513500000001</v>
      </c>
      <c r="N7" s="179">
        <f>'C2'!O34</f>
        <v>117.852294</v>
      </c>
      <c r="O7" s="180">
        <f>'B3'!O34</f>
        <v>196.5</v>
      </c>
      <c r="P7" s="176">
        <f>'B4'!O34</f>
        <v>122.581782</v>
      </c>
      <c r="Q7" s="176">
        <f>'C3'!O34</f>
        <v>147.093253</v>
      </c>
      <c r="R7" s="180">
        <f>'B5'!O34</f>
        <v>192.85283999999999</v>
      </c>
      <c r="S7" s="176">
        <f>'F1'!K34</f>
        <v>138.68746400000001</v>
      </c>
      <c r="T7" s="176">
        <f>'E4'!K34</f>
        <v>145.16990000000001</v>
      </c>
      <c r="U7" s="181">
        <f>'G1'!O34</f>
        <v>124.540379</v>
      </c>
    </row>
    <row r="8" spans="2:21" x14ac:dyDescent="0.3">
      <c r="B8" s="88" t="s">
        <v>186</v>
      </c>
      <c r="C8" s="176">
        <f>'A1'!O36</f>
        <v>121.72646400000001</v>
      </c>
      <c r="D8" s="176">
        <f>'B1'!O38</f>
        <v>141.15788900000001</v>
      </c>
      <c r="E8" s="176">
        <f>'A2'!O37</f>
        <v>133.514623</v>
      </c>
      <c r="F8" s="176">
        <f>'C1'!O39</f>
        <v>123.205827</v>
      </c>
      <c r="G8" s="181">
        <f>'B2'!O36</f>
        <v>136.19738599999999</v>
      </c>
      <c r="H8" s="176">
        <f>'D1'!O40</f>
        <v>72.924583999999996</v>
      </c>
      <c r="I8" s="176">
        <f>'D2'!O37</f>
        <v>111.65370900000001</v>
      </c>
      <c r="J8" s="178"/>
      <c r="K8" s="178"/>
      <c r="L8" s="176">
        <f>'A3'!M37</f>
        <v>78.561869000000002</v>
      </c>
      <c r="M8" s="179">
        <f>'A4'!M37</f>
        <v>88.202056999999996</v>
      </c>
      <c r="N8" s="179">
        <f>'C2'!O39</f>
        <v>98.845444000000001</v>
      </c>
      <c r="O8" s="180">
        <f>'B3'!O38</f>
        <v>100.6</v>
      </c>
      <c r="P8" s="176">
        <f>'B4'!O39</f>
        <v>106.29567</v>
      </c>
      <c r="Q8" s="176">
        <f>'C3'!O40</f>
        <v>113.304194</v>
      </c>
      <c r="R8" s="180">
        <f>'B5'!O40</f>
        <v>134.34913</v>
      </c>
      <c r="S8" s="176">
        <f>'F1'!K39</f>
        <v>103.13535400000001</v>
      </c>
      <c r="T8" s="178"/>
      <c r="U8" s="177"/>
    </row>
    <row r="9" spans="2:21" x14ac:dyDescent="0.3">
      <c r="B9" s="249" t="s">
        <v>314</v>
      </c>
      <c r="C9" s="176"/>
      <c r="D9" s="176"/>
      <c r="E9" s="176"/>
      <c r="F9" s="176"/>
      <c r="G9" s="176"/>
      <c r="H9" s="176"/>
      <c r="I9" s="176"/>
      <c r="J9" s="176">
        <f>'E2'!O34</f>
        <v>63.7911</v>
      </c>
      <c r="K9" s="176">
        <f>'E3'!O34</f>
        <v>96.627700000000004</v>
      </c>
      <c r="L9" s="176"/>
      <c r="M9" s="182"/>
      <c r="N9" s="179"/>
      <c r="O9" s="176"/>
      <c r="P9" s="176"/>
      <c r="Q9" s="176">
        <f>'C3'!O36</f>
        <v>109.36897500000001</v>
      </c>
      <c r="R9" s="176"/>
      <c r="S9" s="176">
        <f>'F1'!K36</f>
        <v>138.274846</v>
      </c>
      <c r="T9" s="176">
        <f>'E4'!K36</f>
        <v>123.581041</v>
      </c>
      <c r="U9" s="176"/>
    </row>
    <row r="10" spans="2:21" x14ac:dyDescent="0.3">
      <c r="B10" s="249"/>
      <c r="C10" s="176"/>
      <c r="D10" s="176"/>
      <c r="E10" s="176">
        <f>'A2'!O36</f>
        <v>180.17153999999999</v>
      </c>
      <c r="F10" s="176">
        <f>'C1'!O36</f>
        <v>162.71693200000001</v>
      </c>
      <c r="G10" s="176"/>
      <c r="H10" s="176">
        <f>'D1'!O36</f>
        <v>139.62402700000001</v>
      </c>
      <c r="I10" s="176">
        <f>'D2'!O36</f>
        <v>156.405382</v>
      </c>
      <c r="J10" s="176"/>
      <c r="K10" s="176"/>
      <c r="L10" s="176">
        <f>'A3'!M36</f>
        <v>106.491574</v>
      </c>
      <c r="M10" s="179">
        <f>'A4'!M36</f>
        <v>119.848567</v>
      </c>
      <c r="N10" s="179">
        <f>'C2'!O36</f>
        <v>117.69381799999999</v>
      </c>
      <c r="O10" s="176">
        <f>'B3'!O37</f>
        <v>150.19999999999999</v>
      </c>
      <c r="P10" s="176">
        <f>'B4'!O36</f>
        <v>122.381016</v>
      </c>
      <c r="Q10" s="176">
        <f>'C3'!O37</f>
        <v>146.201303</v>
      </c>
      <c r="R10" s="176">
        <f>'B5'!O36</f>
        <v>156.334205</v>
      </c>
      <c r="S10" s="176">
        <f>'F1'!K37</f>
        <v>138.60853499999999</v>
      </c>
      <c r="T10" s="176">
        <f>'E4'!K37</f>
        <v>89.353731999999994</v>
      </c>
      <c r="U10" s="176">
        <f>'G1'!O36</f>
        <v>124.407701</v>
      </c>
    </row>
    <row r="11" spans="2:21" x14ac:dyDescent="0.3">
      <c r="B11" s="249"/>
      <c r="C11" s="176">
        <f>'A1'!O37</f>
        <v>137.614767</v>
      </c>
      <c r="D11" s="176">
        <f>'B1'!O36</f>
        <v>140.470878</v>
      </c>
      <c r="E11" s="176"/>
      <c r="F11" s="176">
        <f>'C1'!O37</f>
        <v>133.62651099999999</v>
      </c>
      <c r="G11" s="176">
        <f>'B2'!O37</f>
        <v>167.192868</v>
      </c>
      <c r="H11" s="176">
        <f>'D1'!O37</f>
        <v>119.58331</v>
      </c>
      <c r="I11" s="176"/>
      <c r="J11" s="176"/>
      <c r="K11" s="176"/>
      <c r="L11" s="176"/>
      <c r="M11" s="182"/>
      <c r="N11" s="179">
        <f>'C2'!O37</f>
        <v>105.70827199999999</v>
      </c>
      <c r="O11" s="176"/>
      <c r="P11" s="176">
        <f>'B4'!O37</f>
        <v>122.515998</v>
      </c>
      <c r="Q11" s="176">
        <f>'C3'!O38</f>
        <v>120.455225</v>
      </c>
      <c r="R11" s="176">
        <f>'B5'!O37</f>
        <v>147.98524599999999</v>
      </c>
      <c r="S11" s="176">
        <f>'F1'!K38</f>
        <v>138.420953</v>
      </c>
      <c r="T11" s="176">
        <f>'E4'!K38</f>
        <v>76.813922000000005</v>
      </c>
      <c r="U11" s="176">
        <f>'G1'!O37</f>
        <v>91.006719000000004</v>
      </c>
    </row>
    <row r="12" spans="2:21" x14ac:dyDescent="0.3">
      <c r="B12" s="249"/>
      <c r="C12" s="176"/>
      <c r="D12" s="176">
        <f>'B1'!O37</f>
        <v>142.722746</v>
      </c>
      <c r="E12" s="176"/>
      <c r="F12" s="176">
        <f>'C1'!O38</f>
        <v>121.31271599999999</v>
      </c>
      <c r="G12" s="176">
        <f>'B2'!O38</f>
        <v>178.74631099999999</v>
      </c>
      <c r="H12" s="176">
        <f>'D1'!O38</f>
        <v>73.321507999999994</v>
      </c>
      <c r="I12" s="176">
        <f>'D2'!O38</f>
        <v>156.06999200000001</v>
      </c>
      <c r="J12" s="181"/>
      <c r="K12" s="181"/>
      <c r="L12" s="176"/>
      <c r="M12" s="182"/>
      <c r="N12" s="179">
        <f>'C2'!O38</f>
        <v>97.266313999999994</v>
      </c>
      <c r="O12" s="176">
        <f>'B3'!O39</f>
        <v>187</v>
      </c>
      <c r="P12" s="176">
        <f>'B4'!O38</f>
        <v>122.22062</v>
      </c>
      <c r="Q12" s="176">
        <f>'C3'!O39</f>
        <v>110.733435</v>
      </c>
      <c r="R12" s="176">
        <f>'B5'!O38</f>
        <v>137.91652400000001</v>
      </c>
      <c r="S12" s="181"/>
      <c r="T12" s="176">
        <f>'E4'!K39</f>
        <v>133.43818899999999</v>
      </c>
      <c r="U12" s="176">
        <f>'G1'!O38</f>
        <v>91.153643000000002</v>
      </c>
    </row>
    <row r="13" spans="2:21" x14ac:dyDescent="0.3">
      <c r="B13" s="249"/>
      <c r="C13" s="176"/>
      <c r="D13" s="176"/>
      <c r="E13" s="176"/>
      <c r="F13" s="176"/>
      <c r="G13" s="176">
        <f>'B2'!O39</f>
        <v>175.099425</v>
      </c>
      <c r="H13" s="176">
        <f>'D1'!O39</f>
        <v>101.301891</v>
      </c>
      <c r="I13" s="176"/>
      <c r="J13" s="181"/>
      <c r="K13" s="181"/>
      <c r="L13" s="176"/>
      <c r="M13" s="182"/>
      <c r="N13" s="179"/>
      <c r="O13" s="176">
        <f>'B3'!O40</f>
        <v>155</v>
      </c>
      <c r="P13" s="176"/>
      <c r="Q13" s="176"/>
      <c r="R13" s="176">
        <f>'B5'!O39</f>
        <v>184.750596</v>
      </c>
      <c r="S13" s="181"/>
      <c r="T13" s="181"/>
      <c r="U13" s="181"/>
    </row>
    <row r="14" spans="2:21" x14ac:dyDescent="0.3">
      <c r="B14" s="249"/>
      <c r="C14" s="176"/>
      <c r="D14" s="176">
        <f>'B1'!O39</f>
        <v>136.791112</v>
      </c>
      <c r="E14" s="176"/>
      <c r="F14" s="176">
        <f>'C1'!O40</f>
        <v>143.44139899999999</v>
      </c>
      <c r="G14" s="176">
        <f>'B2'!O40</f>
        <v>137.13535400000001</v>
      </c>
      <c r="H14" s="176"/>
      <c r="I14" s="176"/>
      <c r="J14" s="181"/>
      <c r="K14" s="181"/>
      <c r="L14" s="176"/>
      <c r="M14" s="182"/>
      <c r="N14" s="179">
        <f>'C2'!O40</f>
        <v>106.536826</v>
      </c>
      <c r="O14" s="176">
        <f>'B3'!O41</f>
        <v>146.5</v>
      </c>
      <c r="P14" s="176">
        <f>'B4'!O40</f>
        <v>117.002387</v>
      </c>
      <c r="Q14" s="176">
        <f>'C3'!O41</f>
        <v>129.67975000000001</v>
      </c>
      <c r="R14" s="180">
        <f>'B5'!O41</f>
        <v>160.23756499999999</v>
      </c>
      <c r="S14" s="181"/>
      <c r="T14" s="181"/>
      <c r="U14" s="181"/>
    </row>
    <row r="15" spans="2:21" x14ac:dyDescent="0.3">
      <c r="B15" s="249"/>
      <c r="C15" s="176"/>
      <c r="D15" s="176">
        <f>'B1'!O40</f>
        <v>143.02980400000001</v>
      </c>
      <c r="E15" s="176"/>
      <c r="F15" s="176">
        <f>'C1'!O41</f>
        <v>115.659925</v>
      </c>
      <c r="G15" s="176">
        <f>'B2'!O41</f>
        <v>137.035729</v>
      </c>
      <c r="H15" s="176">
        <f>'D1'!O41</f>
        <v>87.632260000000002</v>
      </c>
      <c r="I15" s="176"/>
      <c r="J15" s="181"/>
      <c r="K15" s="181"/>
      <c r="L15" s="176"/>
      <c r="M15" s="182"/>
      <c r="N15" s="179">
        <f>'C2'!O42</f>
        <v>110.913236</v>
      </c>
      <c r="O15" s="176">
        <f>'B3'!O42</f>
        <v>137.5</v>
      </c>
      <c r="P15" s="176">
        <f>'B4'!O41</f>
        <v>107.25175299999999</v>
      </c>
      <c r="Q15" s="176">
        <f>'C3'!O42</f>
        <v>109.009871</v>
      </c>
      <c r="R15" s="180">
        <f>'B5'!O42</f>
        <v>162.13561200000001</v>
      </c>
      <c r="S15" s="181"/>
      <c r="T15" s="181"/>
      <c r="U15" s="181"/>
    </row>
    <row r="16" spans="2:21" x14ac:dyDescent="0.3">
      <c r="B16" s="249"/>
      <c r="C16" s="176"/>
      <c r="D16" s="176">
        <f>'B1'!O41</f>
        <v>118.80185299999999</v>
      </c>
      <c r="E16" s="176"/>
      <c r="F16" s="176">
        <f>'C1'!O42</f>
        <v>150.84868399999999</v>
      </c>
      <c r="G16" s="176">
        <f>'B2'!O42</f>
        <v>196.276724</v>
      </c>
      <c r="H16" s="176">
        <f>'D1'!O42</f>
        <v>78.522131999999999</v>
      </c>
      <c r="I16" s="176"/>
      <c r="J16" s="181"/>
      <c r="K16" s="181"/>
      <c r="L16" s="176"/>
      <c r="M16" s="182"/>
      <c r="N16" s="179">
        <f>'C2'!O43</f>
        <v>92.553751000000005</v>
      </c>
      <c r="O16" s="176">
        <f>'B3'!O43</f>
        <v>100.7</v>
      </c>
      <c r="P16" s="176">
        <f>'B4'!O42</f>
        <v>111.187265</v>
      </c>
      <c r="Q16" s="176">
        <f>'C3'!O43</f>
        <v>120.455225</v>
      </c>
      <c r="R16" s="180">
        <f>'B5'!O43</f>
        <v>148.70662799999999</v>
      </c>
      <c r="S16" s="181"/>
      <c r="T16" s="181"/>
      <c r="U16" s="181"/>
    </row>
    <row r="17" spans="2:21" x14ac:dyDescent="0.3">
      <c r="B17" s="249"/>
      <c r="C17" s="176"/>
      <c r="D17" s="176">
        <f>'B1'!O42</f>
        <v>118.86909199999999</v>
      </c>
      <c r="E17" s="176"/>
      <c r="F17" s="176">
        <f>'C1'!O43</f>
        <v>114.756951</v>
      </c>
      <c r="G17" s="181"/>
      <c r="H17" s="176"/>
      <c r="I17" s="176"/>
      <c r="J17" s="181"/>
      <c r="K17" s="181"/>
      <c r="L17" s="176"/>
      <c r="M17" s="182"/>
      <c r="N17" s="179">
        <f>'C2'!O44</f>
        <v>99.333668000000003</v>
      </c>
      <c r="O17" s="180"/>
      <c r="P17" s="176">
        <f>'B4'!O43</f>
        <v>113.45218199999999</v>
      </c>
      <c r="Q17" s="176">
        <f>'C3'!O44</f>
        <v>119.994421</v>
      </c>
      <c r="R17" s="180">
        <f>'B5'!O44</f>
        <v>158.379659</v>
      </c>
      <c r="S17" s="181"/>
      <c r="T17" s="181"/>
      <c r="U17" s="181"/>
    </row>
    <row r="18" spans="2:21" x14ac:dyDescent="0.3">
      <c r="B18" s="249"/>
      <c r="C18" s="176"/>
      <c r="D18" s="176"/>
      <c r="E18" s="176"/>
      <c r="F18" s="176">
        <f>'C1'!O44</f>
        <v>123.13153200000001</v>
      </c>
      <c r="G18" s="181"/>
      <c r="H18" s="176"/>
      <c r="I18" s="176"/>
      <c r="J18" s="181"/>
      <c r="K18" s="181"/>
      <c r="L18" s="176"/>
      <c r="M18" s="182"/>
      <c r="N18" s="179">
        <f>'C2'!O45</f>
        <v>104.967602</v>
      </c>
      <c r="O18" s="180"/>
      <c r="P18" s="176">
        <f>'B4'!O44</f>
        <v>105.92985</v>
      </c>
      <c r="Q18" s="176">
        <f>'C3'!O45</f>
        <v>129.01926700000001</v>
      </c>
      <c r="R18" s="180">
        <f>'B5'!O45</f>
        <v>129.912037</v>
      </c>
      <c r="S18" s="181"/>
      <c r="T18" s="181"/>
      <c r="U18" s="181"/>
    </row>
    <row r="19" spans="2:21" x14ac:dyDescent="0.3">
      <c r="B19" s="249"/>
      <c r="C19" s="176"/>
      <c r="D19" s="176"/>
      <c r="E19" s="176"/>
      <c r="F19" s="176">
        <f>'C1'!O45</f>
        <v>133.096914</v>
      </c>
      <c r="G19" s="181"/>
      <c r="H19" s="176"/>
      <c r="I19" s="176"/>
      <c r="J19" s="181"/>
      <c r="K19" s="181"/>
      <c r="L19" s="176"/>
      <c r="M19" s="182"/>
      <c r="N19" s="179">
        <f>'C2'!O46</f>
        <v>105.13339000000001</v>
      </c>
      <c r="O19" s="180"/>
      <c r="P19" s="176">
        <f>'B4'!O45</f>
        <v>91.223917999999998</v>
      </c>
      <c r="Q19" s="179"/>
      <c r="R19" s="180"/>
      <c r="S19" s="181"/>
      <c r="T19" s="181"/>
      <c r="U19" s="181"/>
    </row>
    <row r="20" spans="2:21" x14ac:dyDescent="0.3">
      <c r="B20" s="249"/>
      <c r="C20" s="176"/>
      <c r="D20" s="176"/>
      <c r="E20" s="176"/>
      <c r="F20" s="176">
        <f>'C1'!O46</f>
        <v>133.04775900000001</v>
      </c>
      <c r="G20" s="181"/>
      <c r="H20" s="176"/>
      <c r="I20" s="176"/>
      <c r="J20" s="181"/>
      <c r="K20" s="181"/>
      <c r="L20" s="176"/>
      <c r="M20" s="182"/>
      <c r="N20" s="179"/>
      <c r="O20" s="180"/>
      <c r="P20" s="176"/>
      <c r="Q20" s="179"/>
      <c r="R20" s="180"/>
      <c r="S20" s="181"/>
      <c r="T20" s="181"/>
      <c r="U20" s="181"/>
    </row>
    <row r="21" spans="2:21" ht="72.75" customHeight="1" x14ac:dyDescent="0.3">
      <c r="B21" s="94" t="s">
        <v>342</v>
      </c>
      <c r="C21" s="90">
        <v>0</v>
      </c>
      <c r="D21" s="90">
        <v>0</v>
      </c>
      <c r="E21" s="90">
        <v>0</v>
      </c>
      <c r="F21" s="90">
        <v>0</v>
      </c>
      <c r="G21" s="90">
        <v>0</v>
      </c>
      <c r="H21" s="90">
        <v>0</v>
      </c>
      <c r="I21" s="90">
        <v>0</v>
      </c>
      <c r="J21" s="90">
        <v>0</v>
      </c>
      <c r="K21" s="90">
        <v>0</v>
      </c>
      <c r="L21" s="90">
        <v>0</v>
      </c>
      <c r="M21" s="90">
        <v>0</v>
      </c>
      <c r="N21" s="90">
        <v>0</v>
      </c>
      <c r="O21" s="90">
        <v>0</v>
      </c>
      <c r="P21" s="90">
        <v>0</v>
      </c>
      <c r="Q21" s="90">
        <v>0</v>
      </c>
      <c r="R21" s="90">
        <v>0</v>
      </c>
      <c r="S21" s="90">
        <v>0</v>
      </c>
      <c r="T21" s="90">
        <v>0</v>
      </c>
      <c r="U21" s="90">
        <v>0</v>
      </c>
    </row>
    <row r="22" spans="2:21" x14ac:dyDescent="0.3">
      <c r="B22" s="94"/>
      <c r="C22" s="90"/>
      <c r="D22" s="90"/>
      <c r="E22" s="90"/>
      <c r="F22" s="89"/>
      <c r="G22" s="87"/>
      <c r="H22" s="90"/>
      <c r="I22" s="90"/>
      <c r="K22" s="90"/>
      <c r="L22" s="96"/>
      <c r="M22" s="95"/>
      <c r="P22" s="95"/>
      <c r="Q22" s="87"/>
      <c r="R22" s="90"/>
      <c r="S22" s="91"/>
      <c r="T22" s="95"/>
    </row>
    <row r="23" spans="2:21" x14ac:dyDescent="0.3">
      <c r="B23" s="94"/>
      <c r="C23" s="90"/>
      <c r="D23" s="90"/>
      <c r="E23" s="90"/>
      <c r="F23" s="90"/>
      <c r="G23" s="87"/>
      <c r="H23" s="90"/>
      <c r="I23" s="90"/>
      <c r="K23" s="95"/>
      <c r="L23" s="90"/>
      <c r="M23" s="87"/>
      <c r="P23" s="91"/>
      <c r="Q23" s="90"/>
      <c r="S23" s="95"/>
      <c r="T23" s="96"/>
    </row>
  </sheetData>
  <mergeCells count="3">
    <mergeCell ref="J2:U2"/>
    <mergeCell ref="C2:I2"/>
    <mergeCell ref="B9:B20"/>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10"/>
  <sheetViews>
    <sheetView zoomScale="85" zoomScaleNormal="85" zoomScalePageLayoutView="85" workbookViewId="0">
      <selection activeCell="B6" sqref="B6"/>
    </sheetView>
  </sheetViews>
  <sheetFormatPr defaultColWidth="8.88671875" defaultRowHeight="14.4" x14ac:dyDescent="0.3"/>
  <cols>
    <col min="1" max="1" width="8.88671875" style="86"/>
    <col min="2" max="2" width="10.6640625" style="86" customWidth="1"/>
    <col min="3" max="14" width="11.109375" style="86" customWidth="1"/>
    <col min="15" max="15" width="10.6640625" style="86" customWidth="1"/>
    <col min="16" max="16384" width="8.88671875" style="86"/>
  </cols>
  <sheetData>
    <row r="3" spans="2:16" x14ac:dyDescent="0.3">
      <c r="B3" s="149"/>
      <c r="C3" s="250" t="s">
        <v>282</v>
      </c>
      <c r="D3" s="251"/>
      <c r="E3" s="250" t="s">
        <v>280</v>
      </c>
      <c r="F3" s="251"/>
      <c r="G3" s="250" t="s">
        <v>284</v>
      </c>
      <c r="H3" s="251"/>
      <c r="I3" s="250" t="s">
        <v>290</v>
      </c>
      <c r="J3" s="251"/>
      <c r="K3" s="250" t="s">
        <v>298</v>
      </c>
      <c r="L3" s="251"/>
      <c r="M3" s="250" t="s">
        <v>283</v>
      </c>
      <c r="N3" s="251"/>
      <c r="O3" s="250" t="s">
        <v>285</v>
      </c>
      <c r="P3" s="251"/>
    </row>
    <row r="4" spans="2:16" s="151" customFormat="1" ht="43.2" x14ac:dyDescent="0.3">
      <c r="B4" s="150"/>
      <c r="C4" s="150" t="s">
        <v>239</v>
      </c>
      <c r="D4" s="150" t="s">
        <v>273</v>
      </c>
      <c r="E4" s="150" t="s">
        <v>239</v>
      </c>
      <c r="F4" s="150" t="s">
        <v>273</v>
      </c>
      <c r="G4" s="150" t="s">
        <v>239</v>
      </c>
      <c r="H4" s="150" t="s">
        <v>273</v>
      </c>
      <c r="I4" s="150" t="s">
        <v>239</v>
      </c>
      <c r="J4" s="150" t="s">
        <v>273</v>
      </c>
      <c r="K4" s="150" t="s">
        <v>239</v>
      </c>
      <c r="L4" s="150" t="s">
        <v>273</v>
      </c>
      <c r="M4" s="150" t="s">
        <v>239</v>
      </c>
      <c r="N4" s="150" t="s">
        <v>273</v>
      </c>
      <c r="O4" s="150" t="s">
        <v>239</v>
      </c>
      <c r="P4" s="150" t="s">
        <v>273</v>
      </c>
    </row>
    <row r="5" spans="2:16" x14ac:dyDescent="0.3">
      <c r="B5" s="149" t="s">
        <v>274</v>
      </c>
      <c r="C5" s="193">
        <f>'A2'!P35</f>
        <v>296.63900000000001</v>
      </c>
      <c r="D5" s="193">
        <f>'A2'!O35</f>
        <v>125.003793</v>
      </c>
      <c r="E5" s="186">
        <f>'A1'!P35</f>
        <v>334</v>
      </c>
      <c r="F5" s="186">
        <f>'A1'!O35</f>
        <v>99.940612000000002</v>
      </c>
      <c r="G5" s="186">
        <f>'B2'!P35</f>
        <v>179.91800000000001</v>
      </c>
      <c r="H5" s="186">
        <f>'B2'!O35</f>
        <v>135.73552699999999</v>
      </c>
      <c r="I5" s="186">
        <f>'E4'!L35</f>
        <v>235.95500000000001</v>
      </c>
      <c r="J5" s="186">
        <f>'E4'!K35</f>
        <v>98.461681999999996</v>
      </c>
      <c r="K5" s="186">
        <f>'F1'!L35</f>
        <v>284.911</v>
      </c>
      <c r="L5" s="186">
        <f>'F1'!K35</f>
        <v>105.866378</v>
      </c>
      <c r="M5" s="186">
        <f>'C1'!P35</f>
        <v>259</v>
      </c>
      <c r="N5" s="186">
        <f>'C1'!O35</f>
        <v>107.573206</v>
      </c>
      <c r="O5" s="186">
        <f>'D1'!P35</f>
        <v>446.92500000000001</v>
      </c>
      <c r="P5" s="186">
        <f>'D1'!O35</f>
        <v>153.24333300000001</v>
      </c>
    </row>
    <row r="6" spans="2:16" x14ac:dyDescent="0.3">
      <c r="B6" s="149" t="s">
        <v>349</v>
      </c>
      <c r="C6" s="193">
        <f>'A2'!AA35</f>
        <v>302.517</v>
      </c>
      <c r="D6" s="193">
        <f>'A2'!Z35</f>
        <v>126.191422</v>
      </c>
      <c r="E6" s="186">
        <f>'A1'!AA35</f>
        <v>327.67899999999997</v>
      </c>
      <c r="F6" s="186">
        <f>'A1'!Z35</f>
        <v>100.472835</v>
      </c>
      <c r="G6" s="186">
        <f>'B2'!AA35</f>
        <v>178.42599999999999</v>
      </c>
      <c r="H6" s="186">
        <f>'B2'!Z35</f>
        <v>135.35965899999999</v>
      </c>
      <c r="I6" s="186">
        <f>'E4'!V35</f>
        <v>165.69499999999999</v>
      </c>
      <c r="J6" s="186">
        <f>'E4'!U35</f>
        <v>88.134720999999999</v>
      </c>
      <c r="K6" s="186">
        <f>'F1'!V35</f>
        <v>285.10199999999998</v>
      </c>
      <c r="L6" s="186">
        <f>'F1'!U35</f>
        <v>105.879546</v>
      </c>
      <c r="M6" s="186">
        <f>'C1'!Z35</f>
        <v>281.577</v>
      </c>
      <c r="N6" s="186">
        <f>'C1'!Y35</f>
        <v>108.55505599999999</v>
      </c>
      <c r="O6" s="186">
        <f>'D1'!Z35</f>
        <v>570.41700000000003</v>
      </c>
      <c r="P6" s="186">
        <f>'D1'!Y35</f>
        <v>182.080062</v>
      </c>
    </row>
    <row r="7" spans="2:16" x14ac:dyDescent="0.3">
      <c r="B7" s="149" t="s">
        <v>275</v>
      </c>
      <c r="C7" s="186">
        <f>'A2'!Y35</f>
        <v>94</v>
      </c>
      <c r="D7" s="186">
        <f>'A2'!X35</f>
        <v>104.245575</v>
      </c>
      <c r="E7" s="186">
        <f>'A1'!Y35</f>
        <v>314</v>
      </c>
      <c r="F7" s="186">
        <f>'A1'!X35</f>
        <v>87.231986000000006</v>
      </c>
      <c r="G7" s="186">
        <f>'B2'!Y35</f>
        <v>180.13300000000001</v>
      </c>
      <c r="H7" s="186">
        <f>'B2'!X35</f>
        <v>133.76710199999999</v>
      </c>
      <c r="I7" s="186">
        <f>'E4'!T35</f>
        <v>121.05</v>
      </c>
      <c r="J7" s="186">
        <f>'E4'!S35</f>
        <v>68.877005999999994</v>
      </c>
      <c r="K7" s="186">
        <f>'F1'!T35</f>
        <v>288.08</v>
      </c>
      <c r="L7" s="186">
        <f>'F1'!S35</f>
        <v>106.082016</v>
      </c>
      <c r="M7" s="186">
        <f>'C1'!X35</f>
        <v>241</v>
      </c>
      <c r="N7" s="186">
        <f>'C1'!W35</f>
        <v>105.198626</v>
      </c>
      <c r="O7" s="186">
        <f>'D1'!X35</f>
        <v>558.16300000000001</v>
      </c>
      <c r="P7" s="186">
        <f>'D1'!W35</f>
        <v>180.49378899999999</v>
      </c>
    </row>
    <row r="8" spans="2:16" x14ac:dyDescent="0.3">
      <c r="B8" s="149" t="s">
        <v>276</v>
      </c>
      <c r="C8" s="186">
        <f>'A2'!W35</f>
        <v>30</v>
      </c>
      <c r="D8" s="186">
        <f>'A2'!V35</f>
        <v>75.463493</v>
      </c>
      <c r="E8" s="186">
        <f>'A1'!W35</f>
        <v>75</v>
      </c>
      <c r="F8" s="186">
        <f>'A1'!V35</f>
        <v>56.871853000000002</v>
      </c>
      <c r="G8" s="186">
        <f>'B2'!W35</f>
        <v>97.566999999999993</v>
      </c>
      <c r="H8" s="186">
        <f>'B2'!V35</f>
        <v>112.29049999999999</v>
      </c>
      <c r="I8" s="186">
        <f>'E4'!R35</f>
        <v>98.534000000000006</v>
      </c>
      <c r="J8" s="186">
        <f>'E4'!Q35</f>
        <v>59.513342999999999</v>
      </c>
      <c r="K8" s="186">
        <f>'F1'!R35</f>
        <v>284.08999999999997</v>
      </c>
      <c r="L8" s="186">
        <f>'F1'!Q35</f>
        <v>106.235912</v>
      </c>
      <c r="M8" s="186">
        <f>'C1'!V35</f>
        <v>204</v>
      </c>
      <c r="N8" s="186">
        <f>'C1'!U35</f>
        <v>100.172889</v>
      </c>
      <c r="O8" s="186">
        <f>'D1'!V35</f>
        <v>321.73700000000002</v>
      </c>
      <c r="P8" s="186">
        <f>'D1'!U35</f>
        <v>125.62908400000001</v>
      </c>
    </row>
    <row r="9" spans="2:16" x14ac:dyDescent="0.3">
      <c r="B9" s="149" t="s">
        <v>277</v>
      </c>
      <c r="C9" s="186">
        <f>'A2'!U35</f>
        <v>14</v>
      </c>
      <c r="D9" s="186">
        <f>'A2'!T35</f>
        <v>65.711887000000004</v>
      </c>
      <c r="E9" s="186">
        <f>'A1'!U35</f>
        <v>24</v>
      </c>
      <c r="F9" s="186">
        <f>'A1'!T35</f>
        <v>48.100225000000002</v>
      </c>
      <c r="G9" s="186">
        <f>'B2'!U35</f>
        <v>44.686999999999998</v>
      </c>
      <c r="H9" s="186">
        <f>'B2'!T35</f>
        <v>98.203350999999998</v>
      </c>
      <c r="I9" s="186">
        <f>'E4'!P35</f>
        <v>81.491</v>
      </c>
      <c r="J9" s="186">
        <f>'E4'!O35</f>
        <v>54.878289000000002</v>
      </c>
      <c r="K9" s="186">
        <f>'F1'!P35</f>
        <v>285.27699999999999</v>
      </c>
      <c r="L9" s="186">
        <f>'F1'!O35</f>
        <v>104.05373</v>
      </c>
      <c r="M9" s="186">
        <f>'C1'!T35</f>
        <v>136</v>
      </c>
      <c r="N9" s="186">
        <f>'C1'!S35</f>
        <v>82.419741999999999</v>
      </c>
      <c r="O9" s="186">
        <f>'D1'!T35</f>
        <v>189.114</v>
      </c>
      <c r="P9" s="186">
        <f>'D1'!S35</f>
        <v>91.387112999999999</v>
      </c>
    </row>
    <row r="10" spans="2:16" x14ac:dyDescent="0.3">
      <c r="B10" s="149" t="s">
        <v>278</v>
      </c>
      <c r="C10" s="186">
        <f>'A2'!S35</f>
        <v>14</v>
      </c>
      <c r="D10" s="186">
        <f>'A2'!R35</f>
        <v>65.731915999999998</v>
      </c>
      <c r="E10" s="186">
        <f>'A1'!S35</f>
        <v>23</v>
      </c>
      <c r="F10" s="186">
        <f>'A1'!R35</f>
        <v>48.121485999999997</v>
      </c>
      <c r="G10" s="186">
        <f>'B2'!S35</f>
        <v>25.178000000000001</v>
      </c>
      <c r="H10" s="186">
        <f>'B2'!R35</f>
        <v>93.938580000000002</v>
      </c>
      <c r="I10" s="186">
        <f>'E4'!N35</f>
        <v>72.891999999999996</v>
      </c>
      <c r="J10" s="186">
        <f>'E4'!M35</f>
        <v>52.689359000000003</v>
      </c>
      <c r="K10" s="186">
        <f>'F1'!N35</f>
        <v>154.10400000000001</v>
      </c>
      <c r="L10" s="186">
        <f>'F1'!M35</f>
        <v>71.629913000000002</v>
      </c>
      <c r="M10" s="186">
        <f>'C1'!R35</f>
        <v>100</v>
      </c>
      <c r="N10" s="186">
        <f>'C1'!Q35</f>
        <v>78.492572999999993</v>
      </c>
      <c r="O10" s="186">
        <f>'D1'!R35</f>
        <v>140.17699999999999</v>
      </c>
      <c r="P10" s="186">
        <f>'D1'!Q35</f>
        <v>76.545649999999995</v>
      </c>
    </row>
  </sheetData>
  <mergeCells count="7">
    <mergeCell ref="O3:P3"/>
    <mergeCell ref="C3:D3"/>
    <mergeCell ref="E3:F3"/>
    <mergeCell ref="G3:H3"/>
    <mergeCell ref="I3:J3"/>
    <mergeCell ref="K3:L3"/>
    <mergeCell ref="M3:N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G46"/>
  <sheetViews>
    <sheetView showGridLines="0" zoomScale="60" zoomScaleNormal="60" zoomScalePageLayoutView="60" workbookViewId="0"/>
  </sheetViews>
  <sheetFormatPr defaultColWidth="8.88671875" defaultRowHeight="14.4" x14ac:dyDescent="0.3"/>
  <cols>
    <col min="1" max="1" width="1.33203125" customWidth="1"/>
    <col min="3" max="3" width="10.109375" customWidth="1"/>
    <col min="4" max="4" width="16.88671875" customWidth="1"/>
    <col min="5" max="5" width="38.10937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0.44140625" customWidth="1"/>
    <col min="16" max="16" width="11.6640625" customWidth="1"/>
    <col min="17" max="17" width="14.33203125" customWidth="1"/>
    <col min="18" max="18" width="10.44140625" customWidth="1"/>
    <col min="19" max="19" width="11.6640625" customWidth="1"/>
    <col min="20" max="20" width="10.44140625" customWidth="1"/>
    <col min="21" max="21" width="11.6640625" customWidth="1"/>
    <col min="22" max="22" width="10.44140625" customWidth="1"/>
    <col min="23" max="23" width="11.6640625" customWidth="1"/>
    <col min="24" max="24" width="10.44140625" customWidth="1"/>
    <col min="25" max="25" width="11.6640625" customWidth="1"/>
    <col min="26" max="26" width="10.44140625" customWidth="1"/>
    <col min="27" max="27" width="11.6640625" customWidth="1"/>
    <col min="28" max="28" width="10.44140625" customWidth="1"/>
  </cols>
  <sheetData>
    <row r="1" spans="2:24" ht="4.5" customHeight="1" x14ac:dyDescent="0.3"/>
    <row r="2" spans="2:24" s="3" customFormat="1" ht="25.8" x14ac:dyDescent="0.5">
      <c r="B2" s="2" t="s">
        <v>0</v>
      </c>
      <c r="F2" s="4"/>
      <c r="G2" s="4"/>
      <c r="H2" s="4"/>
      <c r="I2" s="4"/>
    </row>
    <row r="3" spans="2:24" x14ac:dyDescent="0.3">
      <c r="B3" s="5" t="s">
        <v>1</v>
      </c>
    </row>
    <row r="4" spans="2:24" ht="5.25" customHeight="1" thickBot="1" x14ac:dyDescent="0.35"/>
    <row r="5" spans="2:24" ht="23.4" x14ac:dyDescent="0.45">
      <c r="B5" s="6" t="s">
        <v>2</v>
      </c>
      <c r="C5" s="7"/>
      <c r="D5" s="7"/>
      <c r="E5" s="7"/>
      <c r="F5" s="7"/>
      <c r="G5" s="7"/>
      <c r="H5" s="7"/>
      <c r="I5" s="7"/>
      <c r="J5" s="8"/>
    </row>
    <row r="6" spans="2:24" x14ac:dyDescent="0.3">
      <c r="B6" s="287" t="s">
        <v>3</v>
      </c>
      <c r="C6" s="288"/>
      <c r="D6" s="288"/>
      <c r="E6" s="288"/>
      <c r="F6" s="288"/>
      <c r="G6" s="288"/>
      <c r="H6" s="288"/>
      <c r="I6" s="288"/>
      <c r="J6" s="289"/>
    </row>
    <row r="7" spans="2:24" ht="15" thickBot="1" x14ac:dyDescent="0.35">
      <c r="B7" s="290" t="s">
        <v>4</v>
      </c>
      <c r="C7" s="291"/>
      <c r="D7" s="291"/>
      <c r="E7" s="291"/>
      <c r="F7" s="291"/>
      <c r="G7" s="291"/>
      <c r="H7" s="291"/>
      <c r="I7" s="291"/>
      <c r="J7" s="292"/>
    </row>
    <row r="8" spans="2:24" ht="15" thickBot="1" x14ac:dyDescent="0.35"/>
    <row r="9" spans="2:24" ht="24" thickBot="1" x14ac:dyDescent="0.5">
      <c r="B9" s="293" t="s">
        <v>5</v>
      </c>
      <c r="C9" s="294"/>
      <c r="D9" s="294"/>
      <c r="E9" s="294"/>
      <c r="F9" s="294"/>
      <c r="G9" s="294"/>
      <c r="H9" s="294"/>
      <c r="I9" s="294"/>
      <c r="J9" s="294"/>
      <c r="K9" s="294"/>
      <c r="L9" s="294"/>
      <c r="M9" s="294"/>
      <c r="N9" s="294"/>
      <c r="O9" s="294"/>
      <c r="P9" s="294"/>
      <c r="Q9" s="294"/>
      <c r="R9" s="294"/>
      <c r="S9" s="294"/>
      <c r="T9" s="294"/>
      <c r="U9" s="294"/>
      <c r="V9" s="294"/>
      <c r="W9" s="294"/>
      <c r="X9" s="295"/>
    </row>
    <row r="10" spans="2:24" x14ac:dyDescent="0.3">
      <c r="B10" s="296" t="s">
        <v>6</v>
      </c>
      <c r="C10" s="297"/>
      <c r="D10" s="297"/>
      <c r="E10" s="297"/>
      <c r="F10" s="297"/>
      <c r="G10" s="297"/>
      <c r="H10" s="297"/>
      <c r="I10" s="297"/>
      <c r="J10" s="297"/>
      <c r="K10" s="298" t="s">
        <v>315</v>
      </c>
      <c r="L10" s="299"/>
      <c r="M10" s="299"/>
      <c r="N10" s="299"/>
      <c r="O10" s="299"/>
      <c r="P10" s="299"/>
      <c r="Q10" s="299"/>
      <c r="R10" s="299"/>
      <c r="S10" s="299"/>
      <c r="T10" s="299"/>
      <c r="U10" s="299"/>
      <c r="V10" s="299"/>
      <c r="W10" s="299"/>
      <c r="X10" s="300"/>
    </row>
    <row r="11" spans="2:24" x14ac:dyDescent="0.3">
      <c r="B11" s="278" t="s">
        <v>7</v>
      </c>
      <c r="C11" s="279"/>
      <c r="D11" s="279"/>
      <c r="E11" s="279"/>
      <c r="F11" s="279"/>
      <c r="G11" s="279"/>
      <c r="H11" s="279"/>
      <c r="I11" s="279"/>
      <c r="J11" s="279"/>
      <c r="K11" s="268">
        <v>1</v>
      </c>
      <c r="L11" s="269"/>
      <c r="M11" s="269"/>
      <c r="N11" s="269"/>
      <c r="O11" s="269"/>
      <c r="P11" s="269"/>
      <c r="Q11" s="269"/>
      <c r="R11" s="269"/>
      <c r="S11" s="269"/>
      <c r="T11" s="269"/>
      <c r="U11" s="269"/>
      <c r="V11" s="269"/>
      <c r="W11" s="269"/>
      <c r="X11" s="270"/>
    </row>
    <row r="12" spans="2:24" x14ac:dyDescent="0.3">
      <c r="B12" s="278" t="s">
        <v>8</v>
      </c>
      <c r="C12" s="279"/>
      <c r="D12" s="279"/>
      <c r="E12" s="279"/>
      <c r="F12" s="279"/>
      <c r="G12" s="279"/>
      <c r="H12" s="279"/>
      <c r="I12" s="279"/>
      <c r="J12" s="279"/>
      <c r="K12" s="285">
        <v>42036</v>
      </c>
      <c r="L12" s="269"/>
      <c r="M12" s="269"/>
      <c r="N12" s="269"/>
      <c r="O12" s="269"/>
      <c r="P12" s="269"/>
      <c r="Q12" s="269"/>
      <c r="R12" s="269"/>
      <c r="S12" s="269"/>
      <c r="T12" s="269"/>
      <c r="U12" s="269"/>
      <c r="V12" s="269"/>
      <c r="W12" s="269"/>
      <c r="X12" s="270"/>
    </row>
    <row r="13" spans="2:24" x14ac:dyDescent="0.3">
      <c r="B13" s="278" t="s">
        <v>9</v>
      </c>
      <c r="C13" s="279"/>
      <c r="D13" s="279"/>
      <c r="E13" s="279"/>
      <c r="F13" s="279"/>
      <c r="G13" s="279"/>
      <c r="H13" s="279"/>
      <c r="I13" s="279"/>
      <c r="J13" s="279"/>
      <c r="K13" s="268">
        <v>1455</v>
      </c>
      <c r="L13" s="269"/>
      <c r="M13" s="269"/>
      <c r="N13" s="269"/>
      <c r="O13" s="269"/>
      <c r="P13" s="269"/>
      <c r="Q13" s="269"/>
      <c r="R13" s="269"/>
      <c r="S13" s="269"/>
      <c r="T13" s="269"/>
      <c r="U13" s="269"/>
      <c r="V13" s="269"/>
      <c r="W13" s="269"/>
      <c r="X13" s="270"/>
    </row>
    <row r="14" spans="2:24" ht="15" thickBot="1" x14ac:dyDescent="0.35">
      <c r="B14" s="271" t="s">
        <v>10</v>
      </c>
      <c r="C14" s="272"/>
      <c r="D14" s="272"/>
      <c r="E14" s="272"/>
      <c r="F14" s="272"/>
      <c r="G14" s="272"/>
      <c r="H14" s="272"/>
      <c r="I14" s="272"/>
      <c r="J14" s="272"/>
      <c r="K14" s="286">
        <v>42598</v>
      </c>
      <c r="L14" s="274"/>
      <c r="M14" s="274"/>
      <c r="N14" s="274"/>
      <c r="O14" s="274"/>
      <c r="P14" s="274"/>
      <c r="Q14" s="274"/>
      <c r="R14" s="274"/>
      <c r="S14" s="274"/>
      <c r="T14" s="274"/>
      <c r="U14" s="274"/>
      <c r="V14" s="274"/>
      <c r="W14" s="274"/>
      <c r="X14" s="275"/>
    </row>
    <row r="15" spans="2:24" x14ac:dyDescent="0.3">
      <c r="B15" s="280" t="s">
        <v>11</v>
      </c>
      <c r="C15" s="281"/>
      <c r="D15" s="281"/>
      <c r="E15" s="281"/>
      <c r="F15" s="281"/>
      <c r="G15" s="281"/>
      <c r="H15" s="281"/>
      <c r="I15" s="281"/>
      <c r="J15" s="281"/>
      <c r="K15" s="282" t="s">
        <v>124</v>
      </c>
      <c r="L15" s="283"/>
      <c r="M15" s="283"/>
      <c r="N15" s="283"/>
      <c r="O15" s="283"/>
      <c r="P15" s="283"/>
      <c r="Q15" s="283"/>
      <c r="R15" s="283"/>
      <c r="S15" s="283"/>
      <c r="T15" s="283"/>
      <c r="U15" s="283"/>
      <c r="V15" s="283"/>
      <c r="W15" s="283"/>
      <c r="X15" s="284"/>
    </row>
    <row r="16" spans="2:24" x14ac:dyDescent="0.3">
      <c r="B16" s="280" t="s">
        <v>12</v>
      </c>
      <c r="C16" s="281"/>
      <c r="D16" s="281"/>
      <c r="E16" s="281"/>
      <c r="F16" s="281"/>
      <c r="G16" s="281"/>
      <c r="H16" s="281"/>
      <c r="I16" s="281"/>
      <c r="J16" s="281"/>
      <c r="K16" s="268" t="s">
        <v>124</v>
      </c>
      <c r="L16" s="269"/>
      <c r="M16" s="269"/>
      <c r="N16" s="269"/>
      <c r="O16" s="269"/>
      <c r="P16" s="269"/>
      <c r="Q16" s="269"/>
      <c r="R16" s="269"/>
      <c r="S16" s="269"/>
      <c r="T16" s="269"/>
      <c r="U16" s="269"/>
      <c r="V16" s="269"/>
      <c r="W16" s="269"/>
      <c r="X16" s="270"/>
    </row>
    <row r="17" spans="2:33" x14ac:dyDescent="0.3">
      <c r="B17" s="278" t="s">
        <v>13</v>
      </c>
      <c r="C17" s="279"/>
      <c r="D17" s="279"/>
      <c r="E17" s="279"/>
      <c r="F17" s="279"/>
      <c r="G17" s="279"/>
      <c r="H17" s="279"/>
      <c r="I17" s="279"/>
      <c r="J17" s="279"/>
      <c r="K17" s="268">
        <v>0</v>
      </c>
      <c r="L17" s="269"/>
      <c r="M17" s="269"/>
      <c r="N17" s="269"/>
      <c r="O17" s="269"/>
      <c r="P17" s="269"/>
      <c r="Q17" s="269"/>
      <c r="R17" s="269"/>
      <c r="S17" s="269"/>
      <c r="T17" s="269"/>
      <c r="U17" s="269"/>
      <c r="V17" s="269"/>
      <c r="W17" s="269"/>
      <c r="X17" s="270"/>
    </row>
    <row r="18" spans="2:33" x14ac:dyDescent="0.3">
      <c r="B18" s="278" t="s">
        <v>14</v>
      </c>
      <c r="C18" s="279"/>
      <c r="D18" s="279"/>
      <c r="E18" s="279"/>
      <c r="F18" s="279"/>
      <c r="G18" s="279"/>
      <c r="H18" s="279"/>
      <c r="I18" s="279"/>
      <c r="J18" s="279"/>
      <c r="K18" s="268">
        <v>20</v>
      </c>
      <c r="L18" s="269"/>
      <c r="M18" s="269"/>
      <c r="N18" s="269"/>
      <c r="O18" s="269"/>
      <c r="P18" s="269"/>
      <c r="Q18" s="269"/>
      <c r="R18" s="269"/>
      <c r="S18" s="269"/>
      <c r="T18" s="269"/>
      <c r="U18" s="269"/>
      <c r="V18" s="269"/>
      <c r="W18" s="269"/>
      <c r="X18" s="270"/>
    </row>
    <row r="19" spans="2:33" x14ac:dyDescent="0.3">
      <c r="B19" s="278" t="s">
        <v>15</v>
      </c>
      <c r="C19" s="279"/>
      <c r="D19" s="279"/>
      <c r="E19" s="279"/>
      <c r="F19" s="279"/>
      <c r="G19" s="279"/>
      <c r="H19" s="279"/>
      <c r="I19" s="279"/>
      <c r="J19" s="279"/>
      <c r="K19" s="268">
        <v>0</v>
      </c>
      <c r="L19" s="269"/>
      <c r="M19" s="269"/>
      <c r="N19" s="269"/>
      <c r="O19" s="269"/>
      <c r="P19" s="269"/>
      <c r="Q19" s="269"/>
      <c r="R19" s="269"/>
      <c r="S19" s="269"/>
      <c r="T19" s="269"/>
      <c r="U19" s="269"/>
      <c r="V19" s="269"/>
      <c r="W19" s="269"/>
      <c r="X19" s="270"/>
    </row>
    <row r="20" spans="2:33" x14ac:dyDescent="0.3">
      <c r="B20" s="278" t="s">
        <v>16</v>
      </c>
      <c r="C20" s="279"/>
      <c r="D20" s="279"/>
      <c r="E20" s="279"/>
      <c r="F20" s="279"/>
      <c r="G20" s="279"/>
      <c r="H20" s="279"/>
      <c r="I20" s="279"/>
      <c r="J20" s="279"/>
      <c r="K20" s="268">
        <v>100</v>
      </c>
      <c r="L20" s="269"/>
      <c r="M20" s="269"/>
      <c r="N20" s="269"/>
      <c r="O20" s="269"/>
      <c r="P20" s="269"/>
      <c r="Q20" s="269"/>
      <c r="R20" s="269"/>
      <c r="S20" s="269"/>
      <c r="T20" s="269"/>
      <c r="U20" s="269"/>
      <c r="V20" s="269"/>
      <c r="W20" s="269"/>
      <c r="X20" s="270"/>
    </row>
    <row r="21" spans="2:33" x14ac:dyDescent="0.3">
      <c r="B21" s="278" t="s">
        <v>17</v>
      </c>
      <c r="C21" s="279"/>
      <c r="D21" s="279"/>
      <c r="E21" s="279"/>
      <c r="F21" s="279"/>
      <c r="G21" s="279"/>
      <c r="H21" s="279"/>
      <c r="I21" s="279"/>
      <c r="J21" s="279"/>
      <c r="K21" s="268">
        <v>0</v>
      </c>
      <c r="L21" s="269"/>
      <c r="M21" s="269"/>
      <c r="N21" s="269"/>
      <c r="O21" s="269"/>
      <c r="P21" s="269"/>
      <c r="Q21" s="269"/>
      <c r="R21" s="269"/>
      <c r="S21" s="269"/>
      <c r="T21" s="269"/>
      <c r="U21" s="269"/>
      <c r="V21" s="269"/>
      <c r="W21" s="269"/>
      <c r="X21" s="270"/>
    </row>
    <row r="22" spans="2:33" x14ac:dyDescent="0.3">
      <c r="B22" s="278" t="s">
        <v>18</v>
      </c>
      <c r="C22" s="279"/>
      <c r="D22" s="279"/>
      <c r="E22" s="279"/>
      <c r="F22" s="279"/>
      <c r="G22" s="279"/>
      <c r="H22" s="279"/>
      <c r="I22" s="279"/>
      <c r="J22" s="279"/>
      <c r="K22" s="268">
        <v>100</v>
      </c>
      <c r="L22" s="269"/>
      <c r="M22" s="269"/>
      <c r="N22" s="269"/>
      <c r="O22" s="269"/>
      <c r="P22" s="269"/>
      <c r="Q22" s="269"/>
      <c r="R22" s="269"/>
      <c r="S22" s="269"/>
      <c r="T22" s="269"/>
      <c r="U22" s="269"/>
      <c r="V22" s="269"/>
      <c r="W22" s="269"/>
      <c r="X22" s="270"/>
    </row>
    <row r="23" spans="2:33" x14ac:dyDescent="0.3">
      <c r="B23" s="278" t="s">
        <v>130</v>
      </c>
      <c r="C23" s="279"/>
      <c r="D23" s="279"/>
      <c r="E23" s="279"/>
      <c r="F23" s="279"/>
      <c r="G23" s="279"/>
      <c r="H23" s="279"/>
      <c r="I23" s="279"/>
      <c r="J23" s="279"/>
      <c r="K23" s="268" t="s">
        <v>164</v>
      </c>
      <c r="L23" s="269"/>
      <c r="M23" s="269"/>
      <c r="N23" s="269"/>
      <c r="O23" s="269"/>
      <c r="P23" s="269"/>
      <c r="Q23" s="269"/>
      <c r="R23" s="269"/>
      <c r="S23" s="269"/>
      <c r="T23" s="269"/>
      <c r="U23" s="269"/>
      <c r="V23" s="269"/>
      <c r="W23" s="269"/>
      <c r="X23" s="270"/>
    </row>
    <row r="24" spans="2:33" x14ac:dyDescent="0.3">
      <c r="B24" s="278" t="s">
        <v>91</v>
      </c>
      <c r="C24" s="279"/>
      <c r="D24" s="279"/>
      <c r="E24" s="279"/>
      <c r="F24" s="279"/>
      <c r="G24" s="279"/>
      <c r="H24" s="279"/>
      <c r="I24" s="279"/>
      <c r="J24" s="279"/>
      <c r="K24" s="268" t="s">
        <v>165</v>
      </c>
      <c r="L24" s="269"/>
      <c r="M24" s="269"/>
      <c r="N24" s="269"/>
      <c r="O24" s="269"/>
      <c r="P24" s="269"/>
      <c r="Q24" s="269"/>
      <c r="R24" s="269"/>
      <c r="S24" s="269"/>
      <c r="T24" s="269"/>
      <c r="U24" s="269"/>
      <c r="V24" s="269"/>
      <c r="W24" s="269"/>
      <c r="X24" s="270"/>
    </row>
    <row r="25" spans="2:33" ht="14.55" customHeight="1" x14ac:dyDescent="0.3">
      <c r="B25" s="278" t="s">
        <v>92</v>
      </c>
      <c r="C25" s="279"/>
      <c r="D25" s="279"/>
      <c r="E25" s="279"/>
      <c r="F25" s="279"/>
      <c r="G25" s="279"/>
      <c r="H25" s="279"/>
      <c r="I25" s="279"/>
      <c r="J25" s="279"/>
      <c r="K25" s="268" t="s">
        <v>166</v>
      </c>
      <c r="L25" s="269"/>
      <c r="M25" s="269"/>
      <c r="N25" s="269"/>
      <c r="O25" s="269"/>
      <c r="P25" s="269"/>
      <c r="Q25" s="269"/>
      <c r="R25" s="269"/>
      <c r="S25" s="269"/>
      <c r="T25" s="269"/>
      <c r="U25" s="269"/>
      <c r="V25" s="269"/>
      <c r="W25" s="269"/>
      <c r="X25" s="270"/>
    </row>
    <row r="26" spans="2:33" x14ac:dyDescent="0.3">
      <c r="B26" s="278" t="s">
        <v>22</v>
      </c>
      <c r="C26" s="279"/>
      <c r="D26" s="279"/>
      <c r="E26" s="279"/>
      <c r="F26" s="279"/>
      <c r="G26" s="279"/>
      <c r="H26" s="279"/>
      <c r="I26" s="279"/>
      <c r="J26" s="279"/>
      <c r="K26" s="268" t="s">
        <v>74</v>
      </c>
      <c r="L26" s="269"/>
      <c r="M26" s="269"/>
      <c r="N26" s="269"/>
      <c r="O26" s="269"/>
      <c r="P26" s="269"/>
      <c r="Q26" s="269"/>
      <c r="R26" s="269"/>
      <c r="S26" s="269"/>
      <c r="T26" s="269"/>
      <c r="U26" s="269"/>
      <c r="V26" s="269"/>
      <c r="W26" s="269"/>
      <c r="X26" s="270"/>
    </row>
    <row r="27" spans="2:33" ht="31.05" customHeight="1" x14ac:dyDescent="0.3">
      <c r="B27" s="266" t="s">
        <v>93</v>
      </c>
      <c r="C27" s="267"/>
      <c r="D27" s="267"/>
      <c r="E27" s="267"/>
      <c r="F27" s="267"/>
      <c r="G27" s="267"/>
      <c r="H27" s="267"/>
      <c r="I27" s="267"/>
      <c r="J27" s="267"/>
      <c r="K27" s="268" t="s">
        <v>74</v>
      </c>
      <c r="L27" s="269"/>
      <c r="M27" s="269"/>
      <c r="N27" s="269"/>
      <c r="O27" s="269"/>
      <c r="P27" s="269"/>
      <c r="Q27" s="269"/>
      <c r="R27" s="269"/>
      <c r="S27" s="269"/>
      <c r="T27" s="269"/>
      <c r="U27" s="269"/>
      <c r="V27" s="269"/>
      <c r="W27" s="269"/>
      <c r="X27" s="270"/>
      <c r="AG27" s="81">
        <v>87.231986000000006</v>
      </c>
    </row>
    <row r="28" spans="2:33" ht="15" thickBot="1" x14ac:dyDescent="0.35">
      <c r="B28" s="271" t="s">
        <v>24</v>
      </c>
      <c r="C28" s="272"/>
      <c r="D28" s="272"/>
      <c r="E28" s="272"/>
      <c r="F28" s="272"/>
      <c r="G28" s="272"/>
      <c r="H28" s="272"/>
      <c r="I28" s="272"/>
      <c r="J28" s="272"/>
      <c r="K28" s="273" t="s">
        <v>74</v>
      </c>
      <c r="L28" s="274"/>
      <c r="M28" s="274"/>
      <c r="N28" s="274"/>
      <c r="O28" s="274"/>
      <c r="P28" s="274"/>
      <c r="Q28" s="274"/>
      <c r="R28" s="274"/>
      <c r="S28" s="274"/>
      <c r="T28" s="274"/>
      <c r="U28" s="274"/>
      <c r="V28" s="274"/>
      <c r="W28" s="274"/>
      <c r="X28" s="275"/>
      <c r="AG28" s="81">
        <v>56.871853000000002</v>
      </c>
    </row>
    <row r="29" spans="2:33" ht="15" thickBot="1" x14ac:dyDescent="0.35">
      <c r="F29"/>
      <c r="G29"/>
      <c r="H29"/>
      <c r="I29"/>
      <c r="AG29" s="81">
        <v>48.100225000000002</v>
      </c>
    </row>
    <row r="30" spans="2:33" ht="23.4" x14ac:dyDescent="0.45">
      <c r="B30" s="6" t="s">
        <v>25</v>
      </c>
      <c r="C30" s="9"/>
      <c r="D30" s="9"/>
      <c r="E30" s="9"/>
      <c r="F30" s="9"/>
      <c r="G30" s="9"/>
      <c r="H30" s="9"/>
      <c r="I30" s="9"/>
      <c r="J30" s="9"/>
      <c r="K30" s="9"/>
      <c r="L30" s="9"/>
      <c r="M30" s="9"/>
      <c r="N30" s="9"/>
      <c r="O30" s="9"/>
      <c r="P30" s="9"/>
      <c r="Q30" s="9"/>
      <c r="R30" s="9"/>
      <c r="S30" s="9"/>
      <c r="T30" s="9"/>
      <c r="U30" s="9"/>
      <c r="V30" s="9"/>
      <c r="W30" s="9"/>
      <c r="X30" s="9"/>
      <c r="Y30" s="9"/>
      <c r="Z30" s="9"/>
      <c r="AA30" s="9"/>
      <c r="AB30" s="10"/>
      <c r="AG30" s="81">
        <v>48.121485999999997</v>
      </c>
    </row>
    <row r="31" spans="2:33" s="5" customFormat="1" ht="15" customHeight="1" x14ac:dyDescent="0.3">
      <c r="B31" s="11"/>
      <c r="C31" s="12"/>
      <c r="D31" s="12"/>
      <c r="E31" s="12"/>
      <c r="F31" s="13"/>
      <c r="G31" s="13"/>
      <c r="H31" s="13"/>
      <c r="I31" s="13"/>
      <c r="J31" s="12"/>
      <c r="K31" s="12"/>
      <c r="L31" s="12"/>
      <c r="M31" s="12"/>
      <c r="N31" s="14"/>
      <c r="O31" s="265"/>
      <c r="P31" s="265"/>
      <c r="Q31" s="199"/>
      <c r="R31" s="276" t="s">
        <v>131</v>
      </c>
      <c r="S31" s="277"/>
      <c r="T31" s="277"/>
      <c r="U31" s="277"/>
      <c r="V31" s="277"/>
      <c r="W31" s="277"/>
      <c r="X31" s="277"/>
      <c r="Y31" s="277"/>
      <c r="Z31" s="277"/>
      <c r="AA31" s="277"/>
      <c r="AB31" s="258" t="s">
        <v>94</v>
      </c>
      <c r="AG31" s="80">
        <v>99.940612000000002</v>
      </c>
    </row>
    <row r="32" spans="2:33" s="5" customFormat="1" x14ac:dyDescent="0.3">
      <c r="B32" s="11"/>
      <c r="C32" s="12"/>
      <c r="D32" s="12"/>
      <c r="E32" s="12"/>
      <c r="F32" s="260" t="s">
        <v>27</v>
      </c>
      <c r="G32" s="261"/>
      <c r="H32" s="261"/>
      <c r="I32" s="261"/>
      <c r="J32" s="261"/>
      <c r="K32" s="261"/>
      <c r="L32" s="261"/>
      <c r="M32" s="262"/>
      <c r="N32" s="263"/>
      <c r="O32" s="264" t="s">
        <v>95</v>
      </c>
      <c r="P32" s="240"/>
      <c r="Q32" s="199" t="s">
        <v>343</v>
      </c>
      <c r="R32" s="265" t="s">
        <v>132</v>
      </c>
      <c r="S32" s="265"/>
      <c r="T32" s="265" t="s">
        <v>133</v>
      </c>
      <c r="U32" s="240"/>
      <c r="V32" s="265" t="s">
        <v>134</v>
      </c>
      <c r="W32" s="240"/>
      <c r="X32" s="265" t="s">
        <v>135</v>
      </c>
      <c r="Y32" s="240"/>
      <c r="Z32" s="265" t="s">
        <v>136</v>
      </c>
      <c r="AA32" s="240"/>
      <c r="AB32" s="259"/>
    </row>
    <row r="33" spans="2:28" ht="43.8" thickBot="1" x14ac:dyDescent="0.35">
      <c r="B33" s="15" t="s">
        <v>29</v>
      </c>
      <c r="C33" s="16" t="s">
        <v>30</v>
      </c>
      <c r="D33" s="17" t="s">
        <v>31</v>
      </c>
      <c r="E33" s="17" t="s">
        <v>32</v>
      </c>
      <c r="F33" s="18" t="s">
        <v>33</v>
      </c>
      <c r="G33" s="19" t="s">
        <v>96</v>
      </c>
      <c r="H33" s="18" t="s">
        <v>35</v>
      </c>
      <c r="I33" s="19" t="s">
        <v>96</v>
      </c>
      <c r="J33" s="20"/>
      <c r="K33" s="19"/>
      <c r="L33" s="18" t="s">
        <v>36</v>
      </c>
      <c r="M33" s="18" t="s">
        <v>37</v>
      </c>
      <c r="N33" s="18" t="s">
        <v>38</v>
      </c>
      <c r="O33" s="19" t="s">
        <v>98</v>
      </c>
      <c r="P33" s="19" t="s">
        <v>40</v>
      </c>
      <c r="Q33" s="19" t="s">
        <v>98</v>
      </c>
      <c r="R33" s="19" t="s">
        <v>137</v>
      </c>
      <c r="S33" s="19" t="s">
        <v>40</v>
      </c>
      <c r="T33" s="19" t="s">
        <v>98</v>
      </c>
      <c r="U33" s="19" t="s">
        <v>40</v>
      </c>
      <c r="V33" s="19" t="s">
        <v>98</v>
      </c>
      <c r="W33" s="19" t="s">
        <v>40</v>
      </c>
      <c r="X33" s="19" t="s">
        <v>98</v>
      </c>
      <c r="Y33" s="19" t="s">
        <v>40</v>
      </c>
      <c r="Z33" s="19" t="s">
        <v>98</v>
      </c>
      <c r="AA33" s="19" t="s">
        <v>40</v>
      </c>
      <c r="AB33" s="21" t="s">
        <v>98</v>
      </c>
    </row>
    <row r="34" spans="2:28" ht="29.4" thickTop="1" x14ac:dyDescent="0.3">
      <c r="B34" s="252" t="s">
        <v>41</v>
      </c>
      <c r="C34" s="253" t="s">
        <v>99</v>
      </c>
      <c r="D34" s="22" t="s">
        <v>79</v>
      </c>
      <c r="E34" s="23" t="s">
        <v>43</v>
      </c>
      <c r="F34" s="24" t="s">
        <v>55</v>
      </c>
      <c r="G34" s="74" t="s">
        <v>52</v>
      </c>
      <c r="H34" s="24" t="s">
        <v>55</v>
      </c>
      <c r="I34" s="24" t="s">
        <v>56</v>
      </c>
      <c r="J34" s="24"/>
      <c r="K34" s="24"/>
      <c r="L34" s="74">
        <v>20</v>
      </c>
      <c r="M34" s="24">
        <v>100</v>
      </c>
      <c r="N34" s="24">
        <v>45</v>
      </c>
      <c r="O34" s="24">
        <v>183.02338499999999</v>
      </c>
      <c r="P34" s="24">
        <v>405.346</v>
      </c>
      <c r="Q34" s="24"/>
      <c r="R34" s="24">
        <v>51.516007000000002</v>
      </c>
      <c r="S34" s="24">
        <v>22.413</v>
      </c>
      <c r="T34" s="24">
        <v>51.485190000000003</v>
      </c>
      <c r="U34" s="24">
        <v>22.140999999999998</v>
      </c>
      <c r="V34" s="24">
        <v>79.203958999999998</v>
      </c>
      <c r="W34" s="24">
        <v>104.339</v>
      </c>
      <c r="X34" s="24">
        <v>181.16322199999999</v>
      </c>
      <c r="Y34" s="24">
        <v>406.90499999999997</v>
      </c>
      <c r="Z34" s="24">
        <v>183.02338499999999</v>
      </c>
      <c r="AA34" s="22">
        <v>414.67599999999999</v>
      </c>
      <c r="AB34" s="82">
        <v>39.649285999999996</v>
      </c>
    </row>
    <row r="35" spans="2:28" x14ac:dyDescent="0.3">
      <c r="B35" s="252"/>
      <c r="C35" s="254"/>
      <c r="D35" s="27" t="s">
        <v>62</v>
      </c>
      <c r="E35" s="27" t="s">
        <v>44</v>
      </c>
      <c r="F35" s="28" t="s">
        <v>53</v>
      </c>
      <c r="G35" s="74" t="s">
        <v>52</v>
      </c>
      <c r="H35" s="28" t="s">
        <v>53</v>
      </c>
      <c r="I35" s="28" t="s">
        <v>52</v>
      </c>
      <c r="J35" s="24"/>
      <c r="K35" s="24"/>
      <c r="L35" s="28">
        <v>12</v>
      </c>
      <c r="M35" s="28">
        <v>100</v>
      </c>
      <c r="N35" s="28">
        <v>45</v>
      </c>
      <c r="O35" s="27">
        <v>99.940612000000002</v>
      </c>
      <c r="P35" s="28">
        <v>334</v>
      </c>
      <c r="Q35" s="28">
        <v>124.908068</v>
      </c>
      <c r="R35" s="83">
        <v>48.121485999999997</v>
      </c>
      <c r="S35" s="28">
        <v>23</v>
      </c>
      <c r="T35" s="83">
        <v>48.100225000000002</v>
      </c>
      <c r="U35" s="28">
        <v>24</v>
      </c>
      <c r="V35" s="83">
        <v>56.871853000000002</v>
      </c>
      <c r="W35" s="28">
        <v>75</v>
      </c>
      <c r="X35" s="83">
        <v>87.231986000000006</v>
      </c>
      <c r="Y35" s="28">
        <v>314</v>
      </c>
      <c r="Z35" s="28">
        <v>100.472835</v>
      </c>
      <c r="AA35" s="27">
        <v>327.67899999999997</v>
      </c>
      <c r="AB35" s="27">
        <v>39.011488</v>
      </c>
    </row>
    <row r="36" spans="2:28" x14ac:dyDescent="0.3">
      <c r="B36" s="252"/>
      <c r="C36" s="254"/>
      <c r="D36" s="84" t="s">
        <v>80</v>
      </c>
      <c r="E36" s="27" t="s">
        <v>300</v>
      </c>
      <c r="F36" s="27" t="s">
        <v>55</v>
      </c>
      <c r="G36" s="28" t="s">
        <v>52</v>
      </c>
      <c r="H36" s="74" t="s">
        <v>55</v>
      </c>
      <c r="I36" s="28" t="s">
        <v>56</v>
      </c>
      <c r="J36" s="28"/>
      <c r="K36" s="24"/>
      <c r="L36" s="24">
        <v>13</v>
      </c>
      <c r="M36" s="28">
        <v>90</v>
      </c>
      <c r="N36" s="28">
        <v>45</v>
      </c>
      <c r="O36" s="28">
        <v>121.72646400000001</v>
      </c>
      <c r="P36" s="27">
        <v>199.27</v>
      </c>
      <c r="Q36" s="27"/>
      <c r="R36" s="28">
        <v>49.420271</v>
      </c>
      <c r="S36" s="83">
        <v>15.423</v>
      </c>
      <c r="T36" s="28">
        <v>49.402997999999997</v>
      </c>
      <c r="U36" s="83">
        <v>15.339</v>
      </c>
      <c r="V36" s="28">
        <v>55.138060000000003</v>
      </c>
      <c r="W36" s="83">
        <v>45.261000000000003</v>
      </c>
      <c r="X36" s="28">
        <v>83.806070000000005</v>
      </c>
      <c r="Y36" s="83">
        <v>172.268</v>
      </c>
      <c r="Z36" s="28">
        <v>123.11698</v>
      </c>
      <c r="AA36" s="27">
        <v>199.66200000000001</v>
      </c>
      <c r="AB36" s="27">
        <v>40.679231000000001</v>
      </c>
    </row>
    <row r="37" spans="2:28" ht="78" customHeight="1" x14ac:dyDescent="0.3">
      <c r="B37" s="252"/>
      <c r="C37" s="254"/>
      <c r="D37" s="27" t="s">
        <v>81</v>
      </c>
      <c r="E37" s="30"/>
      <c r="F37" s="28" t="s">
        <v>55</v>
      </c>
      <c r="G37" s="74" t="s">
        <v>52</v>
      </c>
      <c r="H37" s="28" t="s">
        <v>55</v>
      </c>
      <c r="I37" s="28" t="s">
        <v>56</v>
      </c>
      <c r="J37" s="24"/>
      <c r="K37" s="24"/>
      <c r="L37" s="28">
        <v>20</v>
      </c>
      <c r="M37" s="28">
        <v>100</v>
      </c>
      <c r="N37" s="28">
        <v>45</v>
      </c>
      <c r="O37" s="28">
        <v>137.614767</v>
      </c>
      <c r="P37" s="28">
        <v>246.32900000000001</v>
      </c>
      <c r="Q37" s="28"/>
      <c r="R37" s="28">
        <v>48.669204999999998</v>
      </c>
      <c r="S37" s="28">
        <v>13.255000000000001</v>
      </c>
      <c r="T37" s="28">
        <v>48.689442</v>
      </c>
      <c r="U37" s="28">
        <v>13.257</v>
      </c>
      <c r="V37" s="28">
        <v>67.346498999999994</v>
      </c>
      <c r="W37" s="28">
        <v>62.497999999999998</v>
      </c>
      <c r="X37" s="28">
        <v>120.79591000000001</v>
      </c>
      <c r="Y37" s="28">
        <v>247.875</v>
      </c>
      <c r="Z37" s="28">
        <v>137.92091600000001</v>
      </c>
      <c r="AA37" s="27">
        <v>246.143</v>
      </c>
      <c r="AB37" s="28">
        <v>39.637692000000001</v>
      </c>
    </row>
    <row r="38" spans="2:28" x14ac:dyDescent="0.3">
      <c r="B38" s="252"/>
      <c r="C38" s="255" t="s">
        <v>46</v>
      </c>
      <c r="D38" s="27" t="s">
        <v>62</v>
      </c>
      <c r="E38" s="27" t="s">
        <v>44</v>
      </c>
      <c r="F38" s="28" t="s">
        <v>53</v>
      </c>
      <c r="G38" s="74" t="s">
        <v>52</v>
      </c>
      <c r="H38" s="28" t="s">
        <v>53</v>
      </c>
      <c r="I38" s="28" t="s">
        <v>52</v>
      </c>
      <c r="J38" s="28"/>
      <c r="K38" s="28"/>
      <c r="L38" s="74">
        <v>20</v>
      </c>
      <c r="M38" s="24">
        <v>100</v>
      </c>
      <c r="N38" s="24">
        <v>45</v>
      </c>
      <c r="O38" s="28">
        <v>182.42521600000001</v>
      </c>
      <c r="P38" s="31"/>
      <c r="Q38" s="31"/>
      <c r="R38" s="31"/>
      <c r="S38" s="31"/>
      <c r="T38" s="31"/>
      <c r="U38" s="31"/>
      <c r="V38" s="31"/>
      <c r="W38" s="31"/>
      <c r="X38" s="31"/>
      <c r="Y38" s="31"/>
      <c r="Z38" s="31"/>
      <c r="AA38" s="31"/>
      <c r="AB38" s="32"/>
    </row>
    <row r="39" spans="2:28" x14ac:dyDescent="0.3">
      <c r="B39" s="69"/>
      <c r="C39" s="256"/>
      <c r="D39" s="27" t="s">
        <v>79</v>
      </c>
      <c r="E39" s="23"/>
      <c r="F39" s="28" t="s">
        <v>55</v>
      </c>
      <c r="G39" s="74" t="s">
        <v>52</v>
      </c>
      <c r="H39" s="28" t="s">
        <v>55</v>
      </c>
      <c r="I39" s="28" t="s">
        <v>56</v>
      </c>
      <c r="J39" s="28"/>
      <c r="K39" s="28"/>
      <c r="L39" s="74">
        <v>20</v>
      </c>
      <c r="M39" s="24">
        <v>100</v>
      </c>
      <c r="N39" s="24">
        <v>45</v>
      </c>
      <c r="O39" s="28">
        <v>184.16706099999999</v>
      </c>
      <c r="P39" s="31"/>
      <c r="Q39" s="31"/>
      <c r="R39" s="31"/>
      <c r="S39" s="31"/>
      <c r="T39" s="31"/>
      <c r="U39" s="31"/>
      <c r="V39" s="31"/>
      <c r="W39" s="31"/>
      <c r="X39" s="31"/>
      <c r="Y39" s="31"/>
      <c r="Z39" s="31"/>
      <c r="AA39" s="31"/>
      <c r="AB39" s="32"/>
    </row>
    <row r="40" spans="2:28" x14ac:dyDescent="0.3">
      <c r="B40" s="69"/>
      <c r="C40" s="256"/>
      <c r="D40" s="27" t="s">
        <v>80</v>
      </c>
      <c r="E40" s="30"/>
      <c r="F40" s="28" t="s">
        <v>55</v>
      </c>
      <c r="G40" s="74" t="s">
        <v>52</v>
      </c>
      <c r="H40" s="28" t="s">
        <v>55</v>
      </c>
      <c r="I40" s="28" t="s">
        <v>56</v>
      </c>
      <c r="J40" s="28"/>
      <c r="K40" s="28"/>
      <c r="L40" s="74">
        <v>20</v>
      </c>
      <c r="M40" s="24">
        <v>100</v>
      </c>
      <c r="N40" s="24">
        <v>45</v>
      </c>
      <c r="O40" s="28">
        <v>169.84271899999999</v>
      </c>
      <c r="P40" s="31"/>
      <c r="Q40" s="31"/>
      <c r="R40" s="31"/>
      <c r="S40" s="31"/>
      <c r="T40" s="31"/>
      <c r="U40" s="31"/>
      <c r="V40" s="31"/>
      <c r="W40" s="31"/>
      <c r="X40" s="31"/>
      <c r="Y40" s="31"/>
      <c r="Z40" s="31"/>
      <c r="AA40" s="31"/>
      <c r="AB40" s="32"/>
    </row>
    <row r="41" spans="2:28" x14ac:dyDescent="0.3">
      <c r="B41" s="69"/>
      <c r="C41" s="257"/>
      <c r="D41" s="27" t="s">
        <v>81</v>
      </c>
      <c r="E41" s="30"/>
      <c r="F41" s="28" t="s">
        <v>55</v>
      </c>
      <c r="G41" s="74" t="s">
        <v>52</v>
      </c>
      <c r="H41" s="28" t="s">
        <v>55</v>
      </c>
      <c r="I41" s="28" t="s">
        <v>56</v>
      </c>
      <c r="J41" s="28"/>
      <c r="K41" s="28"/>
      <c r="L41" s="74">
        <v>20</v>
      </c>
      <c r="M41" s="24">
        <v>100</v>
      </c>
      <c r="N41" s="24">
        <v>45</v>
      </c>
      <c r="O41" s="28">
        <v>138.40901299999999</v>
      </c>
      <c r="P41" s="31"/>
      <c r="Q41" s="31"/>
      <c r="R41" s="31"/>
      <c r="S41" s="31"/>
      <c r="T41" s="31"/>
      <c r="U41" s="31"/>
      <c r="V41" s="31"/>
      <c r="W41" s="31"/>
      <c r="X41" s="31"/>
      <c r="Y41" s="31"/>
      <c r="Z41" s="31"/>
      <c r="AA41" s="31"/>
      <c r="AB41" s="32"/>
    </row>
    <row r="42" spans="2:28" x14ac:dyDescent="0.3">
      <c r="B42" s="73" t="s">
        <v>48</v>
      </c>
      <c r="C42" s="33" t="s">
        <v>49</v>
      </c>
      <c r="D42" s="34" t="s">
        <v>79</v>
      </c>
      <c r="E42" s="30"/>
      <c r="F42" s="28" t="s">
        <v>55</v>
      </c>
      <c r="G42" s="28" t="s">
        <v>52</v>
      </c>
      <c r="H42" s="28" t="s">
        <v>55</v>
      </c>
      <c r="I42" s="28" t="s">
        <v>56</v>
      </c>
      <c r="J42" s="28"/>
      <c r="K42" s="28"/>
      <c r="L42" s="85">
        <v>20</v>
      </c>
      <c r="M42" s="85">
        <v>100</v>
      </c>
      <c r="N42" s="85">
        <v>45</v>
      </c>
      <c r="O42" s="27" t="s">
        <v>150</v>
      </c>
      <c r="P42" s="27"/>
      <c r="Q42" s="27"/>
      <c r="R42" s="31"/>
      <c r="S42" s="31"/>
      <c r="T42" s="31"/>
      <c r="U42" s="31"/>
      <c r="V42" s="31"/>
      <c r="W42" s="31"/>
      <c r="X42" s="31"/>
      <c r="Y42" s="31"/>
      <c r="Z42" s="31"/>
      <c r="AA42" s="31"/>
      <c r="AB42" s="32"/>
    </row>
    <row r="43" spans="2:28" x14ac:dyDescent="0.3">
      <c r="F43"/>
      <c r="G43"/>
      <c r="H43"/>
      <c r="I43"/>
    </row>
    <row r="44" spans="2:28" x14ac:dyDescent="0.3">
      <c r="F44"/>
      <c r="G44"/>
      <c r="H44"/>
      <c r="I44"/>
    </row>
    <row r="45" spans="2:28" x14ac:dyDescent="0.3">
      <c r="F45"/>
      <c r="G45"/>
      <c r="H45"/>
      <c r="I45"/>
    </row>
    <row r="46" spans="2:28" x14ac:dyDescent="0.3">
      <c r="B46" s="40"/>
      <c r="C46" s="40"/>
      <c r="D46" s="40"/>
      <c r="E46" s="40"/>
      <c r="F46" s="41"/>
    </row>
  </sheetData>
  <mergeCells count="54">
    <mergeCell ref="B11:J11"/>
    <mergeCell ref="K11:X11"/>
    <mergeCell ref="B6:J6"/>
    <mergeCell ref="B7:J7"/>
    <mergeCell ref="B9:X9"/>
    <mergeCell ref="B10:J10"/>
    <mergeCell ref="K10:X10"/>
    <mergeCell ref="B12:J12"/>
    <mergeCell ref="K12:X12"/>
    <mergeCell ref="B13:J13"/>
    <mergeCell ref="K13:X13"/>
    <mergeCell ref="B14:J14"/>
    <mergeCell ref="K14:X14"/>
    <mergeCell ref="B15:J15"/>
    <mergeCell ref="K15:X15"/>
    <mergeCell ref="B16:J16"/>
    <mergeCell ref="K16:X16"/>
    <mergeCell ref="B17:J17"/>
    <mergeCell ref="K17:X17"/>
    <mergeCell ref="B18:J18"/>
    <mergeCell ref="K18:X18"/>
    <mergeCell ref="B19:J19"/>
    <mergeCell ref="K19:X19"/>
    <mergeCell ref="B20:J20"/>
    <mergeCell ref="K20:X20"/>
    <mergeCell ref="B21:J21"/>
    <mergeCell ref="K21:X21"/>
    <mergeCell ref="B22:J22"/>
    <mergeCell ref="K22:X22"/>
    <mergeCell ref="B23:J23"/>
    <mergeCell ref="K23:X23"/>
    <mergeCell ref="B24:J24"/>
    <mergeCell ref="K24:X24"/>
    <mergeCell ref="B25:J25"/>
    <mergeCell ref="K25:X25"/>
    <mergeCell ref="B26:J26"/>
    <mergeCell ref="K26:X26"/>
    <mergeCell ref="B27:J27"/>
    <mergeCell ref="K27:X27"/>
    <mergeCell ref="B28:J28"/>
    <mergeCell ref="K28:X28"/>
    <mergeCell ref="O31:P31"/>
    <mergeCell ref="R31:AA31"/>
    <mergeCell ref="B34:B38"/>
    <mergeCell ref="C34:C37"/>
    <mergeCell ref="C38:C41"/>
    <mergeCell ref="AB31:AB32"/>
    <mergeCell ref="F32:N32"/>
    <mergeCell ref="O32:P32"/>
    <mergeCell ref="R32:S32"/>
    <mergeCell ref="T32:U32"/>
    <mergeCell ref="V32:W32"/>
    <mergeCell ref="X32:Y32"/>
    <mergeCell ref="Z32:AA32"/>
  </mergeCells>
  <pageMargins left="0.7" right="0.7" top="0.75" bottom="0.75" header="0.3" footer="0.3"/>
  <pageSetup scale="83" fitToWidth="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B43"/>
  <sheetViews>
    <sheetView showGridLines="0" zoomScale="60" zoomScaleNormal="60" zoomScalePageLayoutView="60" workbookViewId="0"/>
  </sheetViews>
  <sheetFormatPr defaultColWidth="8.88671875" defaultRowHeight="14.4" x14ac:dyDescent="0.3"/>
  <cols>
    <col min="1" max="1" width="1.33203125" customWidth="1"/>
    <col min="3" max="3" width="10.109375" customWidth="1"/>
    <col min="4" max="4" width="8.6640625" customWidth="1"/>
    <col min="5" max="5" width="38.109375" customWidth="1"/>
    <col min="6" max="6" width="7" style="1" customWidth="1"/>
    <col min="7" max="7" width="14.109375" style="1" customWidth="1"/>
    <col min="8" max="8" width="6.44140625" style="1" customWidth="1"/>
    <col min="9" max="9" width="13.6640625" style="1" customWidth="1"/>
    <col min="10" max="10" width="12.44140625" customWidth="1"/>
    <col min="11" max="11" width="11.109375" customWidth="1"/>
    <col min="12" max="12" width="10.33203125" bestFit="1" customWidth="1"/>
    <col min="13" max="13" width="9.33203125" customWidth="1"/>
    <col min="14" max="14" width="10.109375" customWidth="1"/>
    <col min="15" max="15" width="10.44140625" customWidth="1"/>
    <col min="16" max="16" width="11.6640625" customWidth="1"/>
    <col min="17" max="17" width="17.109375" customWidth="1"/>
    <col min="18" max="18" width="10.44140625" customWidth="1"/>
    <col min="19" max="19" width="11.6640625" customWidth="1"/>
    <col min="20" max="20" width="10.44140625" customWidth="1"/>
    <col min="21" max="21" width="11.6640625" customWidth="1"/>
    <col min="22" max="22" width="10.44140625" customWidth="1"/>
    <col min="23" max="23" width="11.6640625" customWidth="1"/>
    <col min="24" max="24" width="10.44140625" customWidth="1"/>
    <col min="25" max="25" width="11.6640625" customWidth="1"/>
    <col min="26" max="26" width="10.44140625" customWidth="1"/>
    <col min="27" max="27" width="11.6640625" customWidth="1"/>
    <col min="28" max="28" width="10.44140625" customWidth="1"/>
  </cols>
  <sheetData>
    <row r="1" spans="2:24" ht="4.5" customHeight="1" x14ac:dyDescent="0.3"/>
    <row r="2" spans="2:24" s="3" customFormat="1" ht="25.8" x14ac:dyDescent="0.5">
      <c r="B2" s="2" t="s">
        <v>0</v>
      </c>
      <c r="F2" s="4"/>
      <c r="G2" s="4"/>
      <c r="H2" s="4"/>
      <c r="I2" s="4"/>
    </row>
    <row r="3" spans="2:24" x14ac:dyDescent="0.3">
      <c r="B3" s="5" t="s">
        <v>1</v>
      </c>
    </row>
    <row r="4" spans="2:24" ht="5.25" customHeight="1" thickBot="1" x14ac:dyDescent="0.35"/>
    <row r="5" spans="2:24" ht="23.4" x14ac:dyDescent="0.45">
      <c r="B5" s="6" t="s">
        <v>2</v>
      </c>
      <c r="C5" s="7"/>
      <c r="D5" s="7"/>
      <c r="E5" s="7"/>
      <c r="F5" s="7"/>
      <c r="G5" s="7"/>
      <c r="H5" s="7"/>
      <c r="I5" s="7"/>
      <c r="J5" s="8"/>
    </row>
    <row r="6" spans="2:24" x14ac:dyDescent="0.3">
      <c r="B6" s="287" t="s">
        <v>3</v>
      </c>
      <c r="C6" s="288"/>
      <c r="D6" s="288"/>
      <c r="E6" s="288"/>
      <c r="F6" s="288"/>
      <c r="G6" s="288"/>
      <c r="H6" s="288"/>
      <c r="I6" s="288"/>
      <c r="J6" s="289"/>
    </row>
    <row r="7" spans="2:24" ht="15" thickBot="1" x14ac:dyDescent="0.35">
      <c r="B7" s="290" t="s">
        <v>4</v>
      </c>
      <c r="C7" s="291"/>
      <c r="D7" s="291"/>
      <c r="E7" s="291"/>
      <c r="F7" s="291"/>
      <c r="G7" s="291"/>
      <c r="H7" s="291"/>
      <c r="I7" s="291"/>
      <c r="J7" s="292"/>
    </row>
    <row r="8" spans="2:24" ht="15" thickBot="1" x14ac:dyDescent="0.35"/>
    <row r="9" spans="2:24" ht="24" thickBot="1" x14ac:dyDescent="0.5">
      <c r="B9" s="293" t="s">
        <v>5</v>
      </c>
      <c r="C9" s="294"/>
      <c r="D9" s="294"/>
      <c r="E9" s="294"/>
      <c r="F9" s="294"/>
      <c r="G9" s="294"/>
      <c r="H9" s="294"/>
      <c r="I9" s="294"/>
      <c r="J9" s="294"/>
      <c r="K9" s="294"/>
      <c r="L9" s="294"/>
      <c r="M9" s="294"/>
      <c r="N9" s="294"/>
      <c r="O9" s="294"/>
      <c r="P9" s="294"/>
      <c r="Q9" s="294"/>
      <c r="R9" s="294"/>
      <c r="S9" s="294"/>
      <c r="T9" s="294"/>
      <c r="U9" s="294"/>
      <c r="V9" s="294"/>
      <c r="W9" s="294"/>
      <c r="X9" s="295"/>
    </row>
    <row r="10" spans="2:24" x14ac:dyDescent="0.3">
      <c r="B10" s="296" t="s">
        <v>6</v>
      </c>
      <c r="C10" s="297"/>
      <c r="D10" s="297"/>
      <c r="E10" s="297"/>
      <c r="F10" s="297"/>
      <c r="G10" s="297"/>
      <c r="H10" s="297"/>
      <c r="I10" s="297"/>
      <c r="J10" s="297"/>
      <c r="K10" s="298" t="s">
        <v>315</v>
      </c>
      <c r="L10" s="299"/>
      <c r="M10" s="299"/>
      <c r="N10" s="299"/>
      <c r="O10" s="299"/>
      <c r="P10" s="299"/>
      <c r="Q10" s="299"/>
      <c r="R10" s="299"/>
      <c r="S10" s="299"/>
      <c r="T10" s="299"/>
      <c r="U10" s="299"/>
      <c r="V10" s="299"/>
      <c r="W10" s="299"/>
      <c r="X10" s="300"/>
    </row>
    <row r="11" spans="2:24" x14ac:dyDescent="0.3">
      <c r="B11" s="278" t="s">
        <v>7</v>
      </c>
      <c r="C11" s="279"/>
      <c r="D11" s="279"/>
      <c r="E11" s="279"/>
      <c r="F11" s="279"/>
      <c r="G11" s="279"/>
      <c r="H11" s="279"/>
      <c r="I11" s="279"/>
      <c r="J11" s="279"/>
      <c r="K11" s="268">
        <v>2</v>
      </c>
      <c r="L11" s="269"/>
      <c r="M11" s="269"/>
      <c r="N11" s="269"/>
      <c r="O11" s="269"/>
      <c r="P11" s="269"/>
      <c r="Q11" s="269"/>
      <c r="R11" s="269"/>
      <c r="S11" s="269"/>
      <c r="T11" s="269"/>
      <c r="U11" s="269"/>
      <c r="V11" s="269"/>
      <c r="W11" s="269"/>
      <c r="X11" s="270"/>
    </row>
    <row r="12" spans="2:24" x14ac:dyDescent="0.3">
      <c r="B12" s="278" t="s">
        <v>8</v>
      </c>
      <c r="C12" s="279"/>
      <c r="D12" s="279"/>
      <c r="E12" s="279"/>
      <c r="F12" s="279"/>
      <c r="G12" s="279"/>
      <c r="H12" s="279"/>
      <c r="I12" s="279"/>
      <c r="J12" s="279"/>
      <c r="K12" s="285">
        <v>42036</v>
      </c>
      <c r="L12" s="269"/>
      <c r="M12" s="269"/>
      <c r="N12" s="269"/>
      <c r="O12" s="269"/>
      <c r="P12" s="269"/>
      <c r="Q12" s="269"/>
      <c r="R12" s="269"/>
      <c r="S12" s="269"/>
      <c r="T12" s="269"/>
      <c r="U12" s="269"/>
      <c r="V12" s="269"/>
      <c r="W12" s="269"/>
      <c r="X12" s="270"/>
    </row>
    <row r="13" spans="2:24" x14ac:dyDescent="0.3">
      <c r="B13" s="278" t="s">
        <v>9</v>
      </c>
      <c r="C13" s="279"/>
      <c r="D13" s="279"/>
      <c r="E13" s="279"/>
      <c r="F13" s="279"/>
      <c r="G13" s="279"/>
      <c r="H13" s="279"/>
      <c r="I13" s="279"/>
      <c r="J13" s="279"/>
      <c r="K13" s="268">
        <v>1460</v>
      </c>
      <c r="L13" s="269"/>
      <c r="M13" s="269"/>
      <c r="N13" s="269"/>
      <c r="O13" s="269"/>
      <c r="P13" s="269"/>
      <c r="Q13" s="269"/>
      <c r="R13" s="269"/>
      <c r="S13" s="269"/>
      <c r="T13" s="269"/>
      <c r="U13" s="269"/>
      <c r="V13" s="269"/>
      <c r="W13" s="269"/>
      <c r="X13" s="270"/>
    </row>
    <row r="14" spans="2:24" ht="15" thickBot="1" x14ac:dyDescent="0.35">
      <c r="B14" s="271" t="s">
        <v>10</v>
      </c>
      <c r="C14" s="272"/>
      <c r="D14" s="272"/>
      <c r="E14" s="272"/>
      <c r="F14" s="272"/>
      <c r="G14" s="272"/>
      <c r="H14" s="272"/>
      <c r="I14" s="272"/>
      <c r="J14" s="272"/>
      <c r="K14" s="273" t="s">
        <v>163</v>
      </c>
      <c r="L14" s="274"/>
      <c r="M14" s="274"/>
      <c r="N14" s="274"/>
      <c r="O14" s="274"/>
      <c r="P14" s="274"/>
      <c r="Q14" s="274"/>
      <c r="R14" s="274"/>
      <c r="S14" s="274"/>
      <c r="T14" s="274"/>
      <c r="U14" s="274"/>
      <c r="V14" s="274"/>
      <c r="W14" s="274"/>
      <c r="X14" s="275"/>
    </row>
    <row r="15" spans="2:24" x14ac:dyDescent="0.3">
      <c r="B15" s="280" t="s">
        <v>11</v>
      </c>
      <c r="C15" s="281"/>
      <c r="D15" s="281"/>
      <c r="E15" s="281"/>
      <c r="F15" s="281"/>
      <c r="G15" s="281"/>
      <c r="H15" s="281"/>
      <c r="I15" s="281"/>
      <c r="J15" s="281"/>
      <c r="K15" s="282" t="s">
        <v>124</v>
      </c>
      <c r="L15" s="283"/>
      <c r="M15" s="283"/>
      <c r="N15" s="283"/>
      <c r="O15" s="283"/>
      <c r="P15" s="283"/>
      <c r="Q15" s="283"/>
      <c r="R15" s="283"/>
      <c r="S15" s="283"/>
      <c r="T15" s="283"/>
      <c r="U15" s="283"/>
      <c r="V15" s="283"/>
      <c r="W15" s="283"/>
      <c r="X15" s="284"/>
    </row>
    <row r="16" spans="2:24" x14ac:dyDescent="0.3">
      <c r="B16" s="280" t="s">
        <v>12</v>
      </c>
      <c r="C16" s="281"/>
      <c r="D16" s="281"/>
      <c r="E16" s="281"/>
      <c r="F16" s="281"/>
      <c r="G16" s="281"/>
      <c r="H16" s="281"/>
      <c r="I16" s="281"/>
      <c r="J16" s="281"/>
      <c r="K16" s="268" t="s">
        <v>124</v>
      </c>
      <c r="L16" s="269"/>
      <c r="M16" s="269"/>
      <c r="N16" s="269"/>
      <c r="O16" s="269"/>
      <c r="P16" s="269"/>
      <c r="Q16" s="269"/>
      <c r="R16" s="269"/>
      <c r="S16" s="269"/>
      <c r="T16" s="269"/>
      <c r="U16" s="269"/>
      <c r="V16" s="269"/>
      <c r="W16" s="269"/>
      <c r="X16" s="270"/>
    </row>
    <row r="17" spans="2:28" x14ac:dyDescent="0.3">
      <c r="B17" s="278" t="s">
        <v>13</v>
      </c>
      <c r="C17" s="279"/>
      <c r="D17" s="279"/>
      <c r="E17" s="279"/>
      <c r="F17" s="279"/>
      <c r="G17" s="279"/>
      <c r="H17" s="279"/>
      <c r="I17" s="279"/>
      <c r="J17" s="279"/>
      <c r="K17" s="268">
        <v>0</v>
      </c>
      <c r="L17" s="269"/>
      <c r="M17" s="269"/>
      <c r="N17" s="269"/>
      <c r="O17" s="269"/>
      <c r="P17" s="269"/>
      <c r="Q17" s="269"/>
      <c r="R17" s="269"/>
      <c r="S17" s="269"/>
      <c r="T17" s="269"/>
      <c r="U17" s="269"/>
      <c r="V17" s="269"/>
      <c r="W17" s="269"/>
      <c r="X17" s="270"/>
    </row>
    <row r="18" spans="2:28" x14ac:dyDescent="0.3">
      <c r="B18" s="278" t="s">
        <v>14</v>
      </c>
      <c r="C18" s="279"/>
      <c r="D18" s="279"/>
      <c r="E18" s="279"/>
      <c r="F18" s="279"/>
      <c r="G18" s="279"/>
      <c r="H18" s="279"/>
      <c r="I18" s="279"/>
      <c r="J18" s="279"/>
      <c r="K18" s="268">
        <v>20</v>
      </c>
      <c r="L18" s="269"/>
      <c r="M18" s="269"/>
      <c r="N18" s="269"/>
      <c r="O18" s="269"/>
      <c r="P18" s="269"/>
      <c r="Q18" s="269"/>
      <c r="R18" s="269"/>
      <c r="S18" s="269"/>
      <c r="T18" s="269"/>
      <c r="U18" s="269"/>
      <c r="V18" s="269"/>
      <c r="W18" s="269"/>
      <c r="X18" s="270"/>
    </row>
    <row r="19" spans="2:28" x14ac:dyDescent="0.3">
      <c r="B19" s="278" t="s">
        <v>15</v>
      </c>
      <c r="C19" s="279"/>
      <c r="D19" s="279"/>
      <c r="E19" s="279"/>
      <c r="F19" s="279"/>
      <c r="G19" s="279"/>
      <c r="H19" s="279"/>
      <c r="I19" s="279"/>
      <c r="J19" s="279"/>
      <c r="K19" s="268">
        <v>0</v>
      </c>
      <c r="L19" s="269"/>
      <c r="M19" s="269"/>
      <c r="N19" s="269"/>
      <c r="O19" s="269"/>
      <c r="P19" s="269"/>
      <c r="Q19" s="269"/>
      <c r="R19" s="269"/>
      <c r="S19" s="269"/>
      <c r="T19" s="269"/>
      <c r="U19" s="269"/>
      <c r="V19" s="269"/>
      <c r="W19" s="269"/>
      <c r="X19" s="270"/>
    </row>
    <row r="20" spans="2:28" x14ac:dyDescent="0.3">
      <c r="B20" s="278" t="s">
        <v>16</v>
      </c>
      <c r="C20" s="279"/>
      <c r="D20" s="279"/>
      <c r="E20" s="279"/>
      <c r="F20" s="279"/>
      <c r="G20" s="279"/>
      <c r="H20" s="279"/>
      <c r="I20" s="279"/>
      <c r="J20" s="279"/>
      <c r="K20" s="268">
        <v>100</v>
      </c>
      <c r="L20" s="269"/>
      <c r="M20" s="269"/>
      <c r="N20" s="269"/>
      <c r="O20" s="269"/>
      <c r="P20" s="269"/>
      <c r="Q20" s="269"/>
      <c r="R20" s="269"/>
      <c r="S20" s="269"/>
      <c r="T20" s="269"/>
      <c r="U20" s="269"/>
      <c r="V20" s="269"/>
      <c r="W20" s="269"/>
      <c r="X20" s="270"/>
    </row>
    <row r="21" spans="2:28" x14ac:dyDescent="0.3">
      <c r="B21" s="278" t="s">
        <v>17</v>
      </c>
      <c r="C21" s="279"/>
      <c r="D21" s="279"/>
      <c r="E21" s="279"/>
      <c r="F21" s="279"/>
      <c r="G21" s="279"/>
      <c r="H21" s="279"/>
      <c r="I21" s="279"/>
      <c r="J21" s="279"/>
      <c r="K21" s="268">
        <v>0</v>
      </c>
      <c r="L21" s="269"/>
      <c r="M21" s="269"/>
      <c r="N21" s="269"/>
      <c r="O21" s="269"/>
      <c r="P21" s="269"/>
      <c r="Q21" s="269"/>
      <c r="R21" s="269"/>
      <c r="S21" s="269"/>
      <c r="T21" s="269"/>
      <c r="U21" s="269"/>
      <c r="V21" s="269"/>
      <c r="W21" s="269"/>
      <c r="X21" s="270"/>
    </row>
    <row r="22" spans="2:28" x14ac:dyDescent="0.3">
      <c r="B22" s="278" t="s">
        <v>18</v>
      </c>
      <c r="C22" s="279"/>
      <c r="D22" s="279"/>
      <c r="E22" s="279"/>
      <c r="F22" s="279"/>
      <c r="G22" s="279"/>
      <c r="H22" s="279"/>
      <c r="I22" s="279"/>
      <c r="J22" s="279"/>
      <c r="K22" s="268">
        <v>100</v>
      </c>
      <c r="L22" s="269"/>
      <c r="M22" s="269"/>
      <c r="N22" s="269"/>
      <c r="O22" s="269"/>
      <c r="P22" s="269"/>
      <c r="Q22" s="269"/>
      <c r="R22" s="269"/>
      <c r="S22" s="269"/>
      <c r="T22" s="269"/>
      <c r="U22" s="269"/>
      <c r="V22" s="269"/>
      <c r="W22" s="269"/>
      <c r="X22" s="270"/>
    </row>
    <row r="23" spans="2:28" ht="55.05" customHeight="1" x14ac:dyDescent="0.3">
      <c r="B23" s="278" t="s">
        <v>130</v>
      </c>
      <c r="C23" s="279"/>
      <c r="D23" s="279"/>
      <c r="E23" s="279"/>
      <c r="F23" s="279"/>
      <c r="G23" s="279"/>
      <c r="H23" s="279"/>
      <c r="I23" s="279"/>
      <c r="J23" s="279"/>
      <c r="K23" s="268" t="s">
        <v>308</v>
      </c>
      <c r="L23" s="269"/>
      <c r="M23" s="269"/>
      <c r="N23" s="269"/>
      <c r="O23" s="269"/>
      <c r="P23" s="269"/>
      <c r="Q23" s="269"/>
      <c r="R23" s="269"/>
      <c r="S23" s="269"/>
      <c r="T23" s="269"/>
      <c r="U23" s="269"/>
      <c r="V23" s="269"/>
      <c r="W23" s="269"/>
      <c r="X23" s="270"/>
    </row>
    <row r="24" spans="2:28" ht="14.55" customHeight="1" x14ac:dyDescent="0.3">
      <c r="B24" s="278" t="s">
        <v>91</v>
      </c>
      <c r="C24" s="279"/>
      <c r="D24" s="279"/>
      <c r="E24" s="279"/>
      <c r="F24" s="279"/>
      <c r="G24" s="279"/>
      <c r="H24" s="279"/>
      <c r="I24" s="279"/>
      <c r="J24" s="279"/>
      <c r="K24" s="268" t="s">
        <v>165</v>
      </c>
      <c r="L24" s="269"/>
      <c r="M24" s="269"/>
      <c r="N24" s="269"/>
      <c r="O24" s="269"/>
      <c r="P24" s="269"/>
      <c r="Q24" s="269"/>
      <c r="R24" s="269"/>
      <c r="S24" s="269"/>
      <c r="T24" s="269"/>
      <c r="U24" s="269"/>
      <c r="V24" s="269"/>
      <c r="W24" s="269"/>
      <c r="X24" s="270"/>
    </row>
    <row r="25" spans="2:28" x14ac:dyDescent="0.3">
      <c r="B25" s="278" t="s">
        <v>92</v>
      </c>
      <c r="C25" s="279"/>
      <c r="D25" s="279"/>
      <c r="E25" s="279"/>
      <c r="F25" s="279"/>
      <c r="G25" s="279"/>
      <c r="H25" s="279"/>
      <c r="I25" s="279"/>
      <c r="J25" s="279"/>
      <c r="K25" s="268" t="s">
        <v>166</v>
      </c>
      <c r="L25" s="269"/>
      <c r="M25" s="269"/>
      <c r="N25" s="269"/>
      <c r="O25" s="269"/>
      <c r="P25" s="269"/>
      <c r="Q25" s="269"/>
      <c r="R25" s="269"/>
      <c r="S25" s="269"/>
      <c r="T25" s="269"/>
      <c r="U25" s="269"/>
      <c r="V25" s="269"/>
      <c r="W25" s="269"/>
      <c r="X25" s="270"/>
    </row>
    <row r="26" spans="2:28" x14ac:dyDescent="0.3">
      <c r="B26" s="278" t="s">
        <v>22</v>
      </c>
      <c r="C26" s="279"/>
      <c r="D26" s="279"/>
      <c r="E26" s="279"/>
      <c r="F26" s="279"/>
      <c r="G26" s="279"/>
      <c r="H26" s="279"/>
      <c r="I26" s="279"/>
      <c r="J26" s="279"/>
      <c r="K26" s="268" t="s">
        <v>74</v>
      </c>
      <c r="L26" s="269"/>
      <c r="M26" s="269"/>
      <c r="N26" s="269"/>
      <c r="O26" s="269"/>
      <c r="P26" s="269"/>
      <c r="Q26" s="269"/>
      <c r="R26" s="269"/>
      <c r="S26" s="269"/>
      <c r="T26" s="269"/>
      <c r="U26" s="269"/>
      <c r="V26" s="269"/>
      <c r="W26" s="269"/>
      <c r="X26" s="270"/>
    </row>
    <row r="27" spans="2:28" ht="31.05" customHeight="1" x14ac:dyDescent="0.3">
      <c r="B27" s="266" t="s">
        <v>93</v>
      </c>
      <c r="C27" s="267"/>
      <c r="D27" s="267"/>
      <c r="E27" s="267"/>
      <c r="F27" s="267"/>
      <c r="G27" s="267"/>
      <c r="H27" s="267"/>
      <c r="I27" s="267"/>
      <c r="J27" s="267"/>
      <c r="K27" s="268" t="s">
        <v>74</v>
      </c>
      <c r="L27" s="269"/>
      <c r="M27" s="269"/>
      <c r="N27" s="269"/>
      <c r="O27" s="269"/>
      <c r="P27" s="269"/>
      <c r="Q27" s="269"/>
      <c r="R27" s="269"/>
      <c r="S27" s="269"/>
      <c r="T27" s="269"/>
      <c r="U27" s="269"/>
      <c r="V27" s="269"/>
      <c r="W27" s="269"/>
      <c r="X27" s="270"/>
    </row>
    <row r="28" spans="2:28" ht="15" thickBot="1" x14ac:dyDescent="0.35">
      <c r="B28" s="271" t="s">
        <v>24</v>
      </c>
      <c r="C28" s="272"/>
      <c r="D28" s="272"/>
      <c r="E28" s="272"/>
      <c r="F28" s="272"/>
      <c r="G28" s="272"/>
      <c r="H28" s="272"/>
      <c r="I28" s="272"/>
      <c r="J28" s="272"/>
      <c r="K28" s="273" t="s">
        <v>74</v>
      </c>
      <c r="L28" s="274"/>
      <c r="M28" s="274"/>
      <c r="N28" s="274"/>
      <c r="O28" s="274"/>
      <c r="P28" s="274"/>
      <c r="Q28" s="274"/>
      <c r="R28" s="274"/>
      <c r="S28" s="274"/>
      <c r="T28" s="274"/>
      <c r="U28" s="274"/>
      <c r="V28" s="274"/>
      <c r="W28" s="274"/>
      <c r="X28" s="275"/>
    </row>
    <row r="29" spans="2:28" ht="15" thickBot="1" x14ac:dyDescent="0.35">
      <c r="F29"/>
      <c r="G29"/>
      <c r="H29"/>
      <c r="I29"/>
    </row>
    <row r="30" spans="2:28" ht="23.4" x14ac:dyDescent="0.45">
      <c r="B30" s="6" t="s">
        <v>25</v>
      </c>
      <c r="C30" s="9"/>
      <c r="D30" s="9"/>
      <c r="E30" s="9"/>
      <c r="F30" s="9"/>
      <c r="G30" s="9"/>
      <c r="H30" s="9"/>
      <c r="I30" s="9"/>
      <c r="J30" s="9"/>
      <c r="K30" s="9"/>
      <c r="L30" s="9"/>
      <c r="M30" s="9"/>
      <c r="N30" s="9"/>
      <c r="O30" s="9"/>
      <c r="P30" s="9"/>
      <c r="Q30" s="9"/>
      <c r="R30" s="9"/>
      <c r="S30" s="9"/>
      <c r="T30" s="9"/>
      <c r="U30" s="9"/>
      <c r="V30" s="9"/>
      <c r="W30" s="9"/>
      <c r="X30" s="9"/>
      <c r="Y30" s="9"/>
      <c r="Z30" s="9"/>
      <c r="AA30" s="9"/>
      <c r="AB30" s="10"/>
    </row>
    <row r="31" spans="2:28" s="5" customFormat="1" ht="15" customHeight="1" x14ac:dyDescent="0.3">
      <c r="B31" s="11"/>
      <c r="C31" s="12"/>
      <c r="D31" s="12"/>
      <c r="E31" s="12"/>
      <c r="F31" s="13"/>
      <c r="G31" s="13"/>
      <c r="H31" s="13"/>
      <c r="I31" s="13"/>
      <c r="J31" s="12"/>
      <c r="K31" s="12"/>
      <c r="L31" s="12"/>
      <c r="M31" s="12"/>
      <c r="N31" s="14"/>
      <c r="O31" s="265"/>
      <c r="P31" s="265"/>
      <c r="Q31" s="199"/>
      <c r="R31" s="276" t="s">
        <v>131</v>
      </c>
      <c r="S31" s="277"/>
      <c r="T31" s="277"/>
      <c r="U31" s="277"/>
      <c r="V31" s="277"/>
      <c r="W31" s="277"/>
      <c r="X31" s="277"/>
      <c r="Y31" s="277"/>
      <c r="Z31" s="277"/>
      <c r="AA31" s="277"/>
      <c r="AB31" s="258" t="s">
        <v>94</v>
      </c>
    </row>
    <row r="32" spans="2:28" s="5" customFormat="1" x14ac:dyDescent="0.3">
      <c r="B32" s="11"/>
      <c r="C32" s="12"/>
      <c r="D32" s="12"/>
      <c r="E32" s="12"/>
      <c r="F32" s="260" t="s">
        <v>27</v>
      </c>
      <c r="G32" s="261"/>
      <c r="H32" s="261"/>
      <c r="I32" s="261"/>
      <c r="J32" s="261"/>
      <c r="K32" s="261"/>
      <c r="L32" s="261"/>
      <c r="M32" s="262"/>
      <c r="N32" s="263"/>
      <c r="O32" s="264" t="s">
        <v>95</v>
      </c>
      <c r="P32" s="240"/>
      <c r="Q32" s="199" t="s">
        <v>343</v>
      </c>
      <c r="R32" s="265" t="s">
        <v>132</v>
      </c>
      <c r="S32" s="265"/>
      <c r="T32" s="265" t="s">
        <v>133</v>
      </c>
      <c r="U32" s="240"/>
      <c r="V32" s="265" t="s">
        <v>134</v>
      </c>
      <c r="W32" s="240"/>
      <c r="X32" s="265" t="s">
        <v>135</v>
      </c>
      <c r="Y32" s="240"/>
      <c r="Z32" s="265" t="s">
        <v>136</v>
      </c>
      <c r="AA32" s="240"/>
      <c r="AB32" s="259"/>
    </row>
    <row r="33" spans="2:28" ht="43.8" thickBot="1" x14ac:dyDescent="0.35">
      <c r="B33" s="15" t="s">
        <v>29</v>
      </c>
      <c r="C33" s="16" t="s">
        <v>30</v>
      </c>
      <c r="D33" s="17" t="s">
        <v>31</v>
      </c>
      <c r="E33" s="17" t="s">
        <v>32</v>
      </c>
      <c r="F33" s="18" t="s">
        <v>33</v>
      </c>
      <c r="G33" s="19" t="s">
        <v>96</v>
      </c>
      <c r="H33" s="18" t="s">
        <v>35</v>
      </c>
      <c r="I33" s="19" t="s">
        <v>96</v>
      </c>
      <c r="J33" s="20" t="s">
        <v>167</v>
      </c>
      <c r="K33" s="19" t="s">
        <v>96</v>
      </c>
      <c r="L33" s="18" t="s">
        <v>36</v>
      </c>
      <c r="M33" s="18" t="s">
        <v>37</v>
      </c>
      <c r="N33" s="18" t="s">
        <v>38</v>
      </c>
      <c r="O33" s="19" t="s">
        <v>98</v>
      </c>
      <c r="P33" s="19" t="s">
        <v>40</v>
      </c>
      <c r="Q33" s="19" t="s">
        <v>98</v>
      </c>
      <c r="R33" s="19" t="s">
        <v>137</v>
      </c>
      <c r="S33" s="19" t="s">
        <v>40</v>
      </c>
      <c r="T33" s="19" t="s">
        <v>98</v>
      </c>
      <c r="U33" s="19" t="s">
        <v>40</v>
      </c>
      <c r="V33" s="19" t="s">
        <v>98</v>
      </c>
      <c r="W33" s="19" t="s">
        <v>40</v>
      </c>
      <c r="X33" s="19" t="s">
        <v>98</v>
      </c>
      <c r="Y33" s="19" t="s">
        <v>40</v>
      </c>
      <c r="Z33" s="19" t="s">
        <v>98</v>
      </c>
      <c r="AA33" s="19" t="s">
        <v>40</v>
      </c>
      <c r="AB33" s="21" t="s">
        <v>98</v>
      </c>
    </row>
    <row r="34" spans="2:28" ht="29.4" thickTop="1" x14ac:dyDescent="0.3">
      <c r="B34" s="252" t="s">
        <v>41</v>
      </c>
      <c r="C34" s="253" t="s">
        <v>99</v>
      </c>
      <c r="D34" s="22" t="s">
        <v>79</v>
      </c>
      <c r="E34" s="23" t="s">
        <v>43</v>
      </c>
      <c r="F34" s="24" t="s">
        <v>55</v>
      </c>
      <c r="G34" s="74" t="s">
        <v>52</v>
      </c>
      <c r="H34" s="24" t="s">
        <v>55</v>
      </c>
      <c r="I34" s="24" t="s">
        <v>56</v>
      </c>
      <c r="J34" s="24" t="s">
        <v>168</v>
      </c>
      <c r="K34" s="24" t="s">
        <v>52</v>
      </c>
      <c r="L34" s="74">
        <v>20</v>
      </c>
      <c r="M34" s="24">
        <v>100</v>
      </c>
      <c r="N34" s="24">
        <v>45</v>
      </c>
      <c r="O34" s="24">
        <v>216.333439</v>
      </c>
      <c r="P34" s="24">
        <v>447.29700000000003</v>
      </c>
      <c r="Q34" s="24"/>
      <c r="R34" s="24">
        <v>69.955612000000002</v>
      </c>
      <c r="S34" s="24">
        <v>21.571999999999999</v>
      </c>
      <c r="T34" s="24">
        <v>70.002360999999993</v>
      </c>
      <c r="U34" s="24">
        <v>21.617999999999999</v>
      </c>
      <c r="V34" s="24">
        <v>84.308717000000001</v>
      </c>
      <c r="W34" s="24">
        <v>63.084000000000003</v>
      </c>
      <c r="X34" s="24">
        <v>127.545812</v>
      </c>
      <c r="Y34" s="24">
        <v>104.492</v>
      </c>
      <c r="Z34" s="24">
        <v>216.264094</v>
      </c>
      <c r="AA34" s="22">
        <v>428.76400000000001</v>
      </c>
      <c r="AB34" s="26">
        <v>56.127142999999997</v>
      </c>
    </row>
    <row r="35" spans="2:28" x14ac:dyDescent="0.3">
      <c r="B35" s="252"/>
      <c r="C35" s="254"/>
      <c r="D35" s="27" t="s">
        <v>62</v>
      </c>
      <c r="E35" s="27" t="s">
        <v>44</v>
      </c>
      <c r="F35" s="28" t="s">
        <v>53</v>
      </c>
      <c r="G35" s="74" t="s">
        <v>52</v>
      </c>
      <c r="H35" s="28" t="s">
        <v>53</v>
      </c>
      <c r="I35" s="28" t="s">
        <v>52</v>
      </c>
      <c r="J35" s="24" t="s">
        <v>168</v>
      </c>
      <c r="K35" s="24" t="s">
        <v>52</v>
      </c>
      <c r="L35" s="28">
        <v>18</v>
      </c>
      <c r="M35" s="28">
        <v>100</v>
      </c>
      <c r="N35" s="28">
        <v>45</v>
      </c>
      <c r="O35" s="80">
        <v>125.003793</v>
      </c>
      <c r="P35" s="28">
        <v>296.63900000000001</v>
      </c>
      <c r="Q35" s="28">
        <v>180.495158</v>
      </c>
      <c r="R35" s="81">
        <v>65.731915999999998</v>
      </c>
      <c r="S35" s="28">
        <v>14</v>
      </c>
      <c r="T35" s="81">
        <v>65.711887000000004</v>
      </c>
      <c r="U35" s="28">
        <v>14</v>
      </c>
      <c r="V35" s="81">
        <v>75.463493</v>
      </c>
      <c r="W35" s="28">
        <v>30</v>
      </c>
      <c r="X35" s="81">
        <v>104.245575</v>
      </c>
      <c r="Y35" s="28">
        <v>94</v>
      </c>
      <c r="Z35" s="81">
        <v>126.191422</v>
      </c>
      <c r="AA35" s="27">
        <v>302.517</v>
      </c>
      <c r="AB35" s="29">
        <v>56.946899999999999</v>
      </c>
    </row>
    <row r="36" spans="2:28" ht="78" customHeight="1" x14ac:dyDescent="0.3">
      <c r="B36" s="252"/>
      <c r="C36" s="254"/>
      <c r="D36" s="27" t="s">
        <v>81</v>
      </c>
      <c r="E36" s="30" t="s">
        <v>300</v>
      </c>
      <c r="F36" s="28" t="s">
        <v>55</v>
      </c>
      <c r="G36" s="74" t="s">
        <v>52</v>
      </c>
      <c r="H36" s="28" t="s">
        <v>55</v>
      </c>
      <c r="I36" s="28" t="s">
        <v>56</v>
      </c>
      <c r="J36" s="24" t="s">
        <v>168</v>
      </c>
      <c r="K36" s="24" t="s">
        <v>52</v>
      </c>
      <c r="L36" s="28">
        <v>20</v>
      </c>
      <c r="M36" s="28">
        <v>100</v>
      </c>
      <c r="N36" s="28">
        <v>45</v>
      </c>
      <c r="O36" s="28">
        <v>180.17153999999999</v>
      </c>
      <c r="P36" s="28">
        <v>343.36700000000002</v>
      </c>
      <c r="Q36" s="27"/>
      <c r="R36" s="28">
        <v>67.322372999999999</v>
      </c>
      <c r="S36" s="28">
        <v>16.696000000000002</v>
      </c>
      <c r="T36" s="28">
        <v>67.012752000000006</v>
      </c>
      <c r="U36" s="28">
        <v>16.677</v>
      </c>
      <c r="V36" s="28">
        <v>77.745046000000002</v>
      </c>
      <c r="W36" s="28">
        <v>49.326999999999998</v>
      </c>
      <c r="X36" s="28">
        <v>107.686278</v>
      </c>
      <c r="Y36" s="28">
        <v>81.025999999999996</v>
      </c>
      <c r="Z36" s="28"/>
      <c r="AA36" s="27">
        <v>334.63900000000001</v>
      </c>
      <c r="AB36" s="29">
        <v>56.149231</v>
      </c>
    </row>
    <row r="37" spans="2:28" x14ac:dyDescent="0.3">
      <c r="B37" s="252"/>
      <c r="C37" s="254"/>
      <c r="D37" s="27" t="s">
        <v>80</v>
      </c>
      <c r="E37" s="30"/>
      <c r="F37" s="28" t="s">
        <v>55</v>
      </c>
      <c r="G37" s="74" t="s">
        <v>52</v>
      </c>
      <c r="H37" s="28" t="s">
        <v>55</v>
      </c>
      <c r="I37" s="28" t="s">
        <v>56</v>
      </c>
      <c r="J37" s="24" t="s">
        <v>168</v>
      </c>
      <c r="K37" s="24" t="s">
        <v>52</v>
      </c>
      <c r="L37" s="28">
        <v>12</v>
      </c>
      <c r="M37" s="28">
        <v>90</v>
      </c>
      <c r="N37" s="28">
        <v>45</v>
      </c>
      <c r="O37" s="28">
        <v>133.514623</v>
      </c>
      <c r="P37" s="31"/>
      <c r="Q37" s="31"/>
      <c r="R37" s="31">
        <v>67.827506</v>
      </c>
      <c r="S37" s="31">
        <v>16.771000000000001</v>
      </c>
      <c r="T37" s="31">
        <v>67.802897999999999</v>
      </c>
      <c r="U37" s="31">
        <v>16.763000000000002</v>
      </c>
      <c r="V37" s="31">
        <v>78.452072999999999</v>
      </c>
      <c r="W37" s="31">
        <v>48.628999999999998</v>
      </c>
      <c r="X37" s="31">
        <v>100.705187</v>
      </c>
      <c r="Y37" s="31">
        <v>108.578</v>
      </c>
      <c r="Z37" s="31">
        <v>133.832956</v>
      </c>
      <c r="AA37" s="31">
        <v>208.429</v>
      </c>
      <c r="AB37" s="32"/>
    </row>
    <row r="38" spans="2:28" x14ac:dyDescent="0.3">
      <c r="B38" s="252"/>
      <c r="C38" s="71" t="s">
        <v>46</v>
      </c>
      <c r="D38" s="27" t="s">
        <v>62</v>
      </c>
      <c r="E38" s="27" t="s">
        <v>44</v>
      </c>
      <c r="F38" s="28" t="s">
        <v>53</v>
      </c>
      <c r="G38" s="28" t="s">
        <v>52</v>
      </c>
      <c r="H38" s="28" t="s">
        <v>53</v>
      </c>
      <c r="I38" s="28" t="s">
        <v>52</v>
      </c>
      <c r="J38" s="28"/>
      <c r="K38" s="28"/>
      <c r="L38" s="28">
        <v>20</v>
      </c>
      <c r="M38" s="28">
        <v>100</v>
      </c>
      <c r="N38" s="28">
        <v>45</v>
      </c>
      <c r="O38" s="28">
        <v>214.67992100000001</v>
      </c>
      <c r="P38" s="31"/>
      <c r="Q38" s="31"/>
      <c r="R38" s="31"/>
      <c r="S38" s="31"/>
      <c r="T38" s="31"/>
      <c r="U38" s="31"/>
      <c r="V38" s="31"/>
      <c r="W38" s="31"/>
      <c r="X38" s="31"/>
      <c r="Y38" s="31"/>
      <c r="Z38" s="31"/>
      <c r="AA38" s="31"/>
      <c r="AB38" s="32"/>
    </row>
    <row r="39" spans="2:28" x14ac:dyDescent="0.3">
      <c r="B39" s="73" t="s">
        <v>48</v>
      </c>
      <c r="C39" s="33" t="s">
        <v>49</v>
      </c>
      <c r="D39" s="34" t="s">
        <v>79</v>
      </c>
      <c r="E39" s="30"/>
      <c r="F39" s="24" t="s">
        <v>55</v>
      </c>
      <c r="G39" s="74" t="s">
        <v>52</v>
      </c>
      <c r="H39" s="24" t="s">
        <v>55</v>
      </c>
      <c r="I39" s="24" t="s">
        <v>56</v>
      </c>
      <c r="J39" s="24" t="s">
        <v>168</v>
      </c>
      <c r="K39" s="24" t="s">
        <v>52</v>
      </c>
      <c r="L39" s="74">
        <v>20</v>
      </c>
      <c r="M39" s="24">
        <v>100</v>
      </c>
      <c r="N39" s="24">
        <v>45</v>
      </c>
      <c r="O39" s="27" t="s">
        <v>169</v>
      </c>
      <c r="P39" s="27"/>
      <c r="Q39" s="77"/>
      <c r="R39" s="31"/>
      <c r="S39" s="31"/>
      <c r="T39" s="31"/>
      <c r="U39" s="31"/>
      <c r="V39" s="31"/>
      <c r="W39" s="31"/>
      <c r="X39" s="31"/>
      <c r="Y39" s="31"/>
      <c r="Z39" s="31"/>
      <c r="AA39" s="31"/>
      <c r="AB39" s="32"/>
    </row>
    <row r="40" spans="2:28" x14ac:dyDescent="0.3">
      <c r="F40"/>
      <c r="G40"/>
      <c r="H40"/>
      <c r="I40"/>
      <c r="Q40" s="208"/>
    </row>
    <row r="41" spans="2:28" x14ac:dyDescent="0.3">
      <c r="F41"/>
      <c r="G41"/>
      <c r="H41"/>
      <c r="I41"/>
      <c r="Q41" s="206"/>
    </row>
    <row r="42" spans="2:28" x14ac:dyDescent="0.3">
      <c r="F42"/>
      <c r="G42"/>
      <c r="H42"/>
      <c r="I42"/>
      <c r="Q42" s="207"/>
    </row>
    <row r="43" spans="2:28" x14ac:dyDescent="0.3">
      <c r="B43" s="40"/>
      <c r="C43" s="40"/>
      <c r="D43" s="40"/>
      <c r="E43" s="40"/>
      <c r="F43" s="41"/>
    </row>
  </sheetData>
  <mergeCells count="53">
    <mergeCell ref="B11:J11"/>
    <mergeCell ref="K11:X11"/>
    <mergeCell ref="B6:J6"/>
    <mergeCell ref="B7:J7"/>
    <mergeCell ref="B9:X9"/>
    <mergeCell ref="B10:J10"/>
    <mergeCell ref="K10:X10"/>
    <mergeCell ref="B12:J12"/>
    <mergeCell ref="K12:X12"/>
    <mergeCell ref="B13:J13"/>
    <mergeCell ref="K13:X13"/>
    <mergeCell ref="B14:J14"/>
    <mergeCell ref="K14:X14"/>
    <mergeCell ref="B15:J15"/>
    <mergeCell ref="K15:X15"/>
    <mergeCell ref="B16:J16"/>
    <mergeCell ref="K16:X16"/>
    <mergeCell ref="B17:J17"/>
    <mergeCell ref="K17:X17"/>
    <mergeCell ref="B18:J18"/>
    <mergeCell ref="K18:X18"/>
    <mergeCell ref="B19:J19"/>
    <mergeCell ref="K19:X19"/>
    <mergeCell ref="B20:J20"/>
    <mergeCell ref="K20:X20"/>
    <mergeCell ref="B21:J21"/>
    <mergeCell ref="K21:X21"/>
    <mergeCell ref="B22:J22"/>
    <mergeCell ref="K22:X22"/>
    <mergeCell ref="B23:J23"/>
    <mergeCell ref="K23:X23"/>
    <mergeCell ref="B24:J24"/>
    <mergeCell ref="K24:X24"/>
    <mergeCell ref="B25:J25"/>
    <mergeCell ref="K25:X25"/>
    <mergeCell ref="B26:J26"/>
    <mergeCell ref="K26:X26"/>
    <mergeCell ref="B27:J27"/>
    <mergeCell ref="K27:X27"/>
    <mergeCell ref="B28:J28"/>
    <mergeCell ref="K28:X28"/>
    <mergeCell ref="O31:P31"/>
    <mergeCell ref="R31:AA31"/>
    <mergeCell ref="B34:B38"/>
    <mergeCell ref="C34:C37"/>
    <mergeCell ref="AB31:AB32"/>
    <mergeCell ref="F32:N32"/>
    <mergeCell ref="O32:P32"/>
    <mergeCell ref="R32:S32"/>
    <mergeCell ref="T32:U32"/>
    <mergeCell ref="V32:W32"/>
    <mergeCell ref="X32:Y32"/>
    <mergeCell ref="Z32:AA32"/>
  </mergeCells>
  <pageMargins left="0.7" right="0.7" top="0.75" bottom="0.75" header="0.3" footer="0.3"/>
  <pageSetup scale="83" fitToWidth="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Charts</vt:lpstr>
      </vt:variant>
      <vt:variant>
        <vt:i4>5</vt:i4>
      </vt:variant>
    </vt:vector>
  </HeadingPairs>
  <TitlesOfParts>
    <vt:vector size="32" baseType="lpstr">
      <vt:lpstr>Cover Page</vt:lpstr>
      <vt:lpstr>Model Summary</vt:lpstr>
      <vt:lpstr>Diff. Pic. Settings Data</vt:lpstr>
      <vt:lpstr>ABC Off L vs. P Data</vt:lpstr>
      <vt:lpstr>Stacked Bar Data</vt:lpstr>
      <vt:lpstr>All Model Comparison Data</vt:lpstr>
      <vt:lpstr>ABC On L vs. P Data</vt:lpstr>
      <vt:lpstr>A1</vt:lpstr>
      <vt:lpstr>A2</vt:lpstr>
      <vt:lpstr>A3</vt:lpstr>
      <vt:lpstr>A4</vt:lpstr>
      <vt:lpstr>B1</vt:lpstr>
      <vt:lpstr>B2</vt:lpstr>
      <vt:lpstr>B3</vt:lpstr>
      <vt:lpstr>B4</vt:lpstr>
      <vt:lpstr>B5</vt:lpstr>
      <vt:lpstr>C1</vt:lpstr>
      <vt:lpstr>C2</vt:lpstr>
      <vt:lpstr>C3</vt:lpstr>
      <vt:lpstr>D1</vt:lpstr>
      <vt:lpstr>D2</vt:lpstr>
      <vt:lpstr>E1</vt:lpstr>
      <vt:lpstr>E2</vt:lpstr>
      <vt:lpstr>E3</vt:lpstr>
      <vt:lpstr>E4</vt:lpstr>
      <vt:lpstr>F1</vt:lpstr>
      <vt:lpstr>G1</vt:lpstr>
      <vt:lpstr>Different Picture Settings</vt:lpstr>
      <vt:lpstr>ABC Off Luminance vs. Power</vt:lpstr>
      <vt:lpstr>Stacked Bar</vt:lpstr>
      <vt:lpstr>All Model Comparison Chart</vt:lpstr>
      <vt:lpstr>ABC On Luminance vs. Power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STAR Version 8.0 Television Data Set</dc:title>
  <dc:creator>EPA ENERGY STAR</dc:creator>
  <cp:keywords>epa,energy star,version 8.0, television, data set</cp:keywords>
  <cp:lastModifiedBy>Hill, Ben</cp:lastModifiedBy>
  <dcterms:created xsi:type="dcterms:W3CDTF">2016-08-26T23:05:17Z</dcterms:created>
  <dcterms:modified xsi:type="dcterms:W3CDTF">2016-10-13T13:29:14Z</dcterms:modified>
</cp:coreProperties>
</file>